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9868" windowHeight="13500"/>
  </bookViews>
  <sheets>
    <sheet name="清单 (模板)" sheetId="5" r:id="rId1"/>
    <sheet name="Sheet2" sheetId="2" r:id="rId2"/>
    <sheet name="Sheet3" sheetId="3" r:id="rId3"/>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<sst xmlns="http://schemas.openxmlformats.org/spreadsheetml/2006/main" count="316" uniqueCount="163">
  <si>
    <t>报价清单</t>
  </si>
  <si>
    <t>项目名称：扬州至淮南高速公路淮南段路基施工02标段桩基工程</t>
  </si>
  <si>
    <t>一</t>
  </si>
  <si>
    <t>二</t>
  </si>
  <si>
    <t>三</t>
  </si>
  <si>
    <t>四</t>
  </si>
  <si>
    <t>五</t>
  </si>
  <si>
    <t>六</t>
  </si>
  <si>
    <t>七</t>
  </si>
  <si>
    <t>八</t>
  </si>
  <si>
    <t>九</t>
  </si>
  <si>
    <t>十</t>
  </si>
  <si>
    <t>十一</t>
  </si>
  <si>
    <t>十二</t>
  </si>
  <si>
    <t>十三</t>
  </si>
  <si>
    <t>序号</t>
  </si>
  <si>
    <t>子目名称</t>
  </si>
  <si>
    <t>规格型号</t>
  </si>
  <si>
    <t>单位</t>
  </si>
  <si>
    <t>数量</t>
  </si>
  <si>
    <t>不含税控制单价（元）</t>
  </si>
  <si>
    <t>税点（%）</t>
  </si>
  <si>
    <t>不含税单价（元）</t>
  </si>
  <si>
    <t>含税单价（元）</t>
  </si>
  <si>
    <t>不含税合价（元）</t>
  </si>
  <si>
    <t>含税合价（元）</t>
  </si>
  <si>
    <t>工作内容</t>
  </si>
  <si>
    <t>备注</t>
  </si>
  <si>
    <t>施工便道素土填筑（含土资源费）</t>
  </si>
  <si>
    <t>/</t>
  </si>
  <si>
    <t>m3</t>
  </si>
  <si>
    <r>
      <rPr>
        <sz val="8"/>
        <rFont val="仿宋"/>
        <charset val="134"/>
      </rPr>
      <t>1.含人工费、土资源等材料费、机械费；2.含原地面清理、碾压费用；3.包括翻松晾晒、整形、碾压等完成该项工作与之相关的一切工作；4.</t>
    </r>
    <r>
      <rPr>
        <sz val="8"/>
        <color rgb="FFFF0000"/>
        <rFont val="仿宋"/>
        <charset val="134"/>
      </rPr>
      <t>单价中不含施工过程中洒水、降尘养护费用以及其它相关环保要求支出费用；</t>
    </r>
    <r>
      <rPr>
        <sz val="8"/>
        <rFont val="仿宋"/>
        <charset val="134"/>
      </rPr>
      <t>5.土方运输车辆交通安全、涉路运输等事项由投标人负责，车辆和驾驶人员需证照齐全；</t>
    </r>
  </si>
  <si>
    <t>施工便道砖渣填筑</t>
  </si>
  <si>
    <t>1.含人工费、机械费、材料费；2.包括运输及二次转运砖渣、摊铺、整平、碾压等与之相关的一切工作；3.便道涵转运、埋设、回填及与之相关的施工内容，便道涵由招标人提供。4.便道外侧开挖临时排水沟，尺寸为30cm*30cm；</t>
  </si>
  <si>
    <t>施工便道泥结碎石</t>
  </si>
  <si>
    <t>1.含人工费、机械费、材料费；2.包括运输及二次转运碎石、摊铺、整平、碾压等与之相关的一切工作；3.便道涵转运、埋设、回填及与之相关的施工内容，便道涵由招标人提供。4.便道外侧开挖临时排水沟，尺寸为30cm*30cm；</t>
  </si>
  <si>
    <t>施工便道砼硬化</t>
  </si>
  <si>
    <t>1.含人工费、机械费、机具费、模板费及零星材料费（砼由招标人提供）；2.包括原基整平、立拆模板、浇筑砼、振捣、砼养生、切缝、修整、缺陷修补等与之相关的一切工作；3.结算：按照现场实际完成且验收合格的工程量结算。</t>
  </si>
  <si>
    <t>清表</t>
  </si>
  <si>
    <t>m2</t>
  </si>
  <si>
    <r>
      <rPr>
        <sz val="8"/>
        <rFont val="仿宋"/>
        <charset val="134"/>
      </rPr>
      <t>1.含人工费、机械费。2.路基填筑用地范围内的垃圾、房基、废料、草皮、表土，以及泉眼和机井封闭、砍伐树木、挖除树根、坟穴的处理，以及清表后废料弃运</t>
    </r>
    <r>
      <rPr>
        <sz val="8"/>
        <color rgb="FFFF0000"/>
        <rFont val="仿宋"/>
        <charset val="134"/>
      </rPr>
      <t>至指定地点，运距为1km</t>
    </r>
    <r>
      <rPr>
        <sz val="8"/>
        <rFont val="仿宋"/>
        <charset val="134"/>
      </rPr>
      <t>。 (处理后)可以利用的表土必须全部利用，不能利用的废料(弃运)处理前必须征得甲方书面同意，如乙方擅自处理(表土)废料，按利用方单价扣除相同数量的费用。3.填前碾压，以及为完成填前碾压的一切工作，包含路基填前碾压沉降回填。4.清理现场平均厚度30cm以内，结算数量按路基填筑范围水平投影面积计算（路基填方坡脚坡口范围宽度×桩间距），</t>
    </r>
    <r>
      <rPr>
        <sz val="8"/>
        <color rgb="FFFF0000"/>
        <rFont val="仿宋"/>
        <charset val="134"/>
      </rPr>
      <t>不计基坑、换填、软基清理现场及填前碾压。平均厚度超过30cm以上部分按挖土方结算</t>
    </r>
    <r>
      <rPr>
        <sz val="8"/>
        <rFont val="仿宋"/>
        <charset val="134"/>
      </rPr>
      <t>，超出部分需由项目部确定是否需要超挖，乙方擅自超挖，则超挖部分不予计量。5.未经甲方测量原地面高程、以及清理现场(或填前碾压)后高程的段落不
结算清理现场，相关费用乙方自行承担。</t>
    </r>
  </si>
  <si>
    <t>清淤</t>
  </si>
  <si>
    <t>1.含人工费、机械费；2.包括围堰、排水、抽水、支护、挖台阶、清除（挖除）淤泥运至指定位置堆放，不含回填，运距1km。3.(处理后)可以利用的淤泥(淤泥质土)必须全部利用，不能利用的废料(弃运)处理前必须征得招标人书面同意，如投标人擅自处理(淤泥)废料，按借土方单价扣除相同数量的费用；4.清除淤泥工程量是路基范围内的数量，清除的范围为路基坡脚线的垂直线；工程量是经过招标人测量组现场测量验证的数量，以立方米计量，超出此范围的工程量，不予结算。4、超出(设计图纸)《横断面设计图》边坡线填筑的土方量不计，路基填方、清表回填、翻挖回填、清淤回填、低填及挖方段反挖回填、软基回填、桥梁锥坡在内的土石方填筑结算数量按压实体积计。清表回填以清理现场结算面积乘以招标人测量的回填厚度结算，未经招标人测量原地面高程、以及清理现场(或填前碾压)后高程的段落均不予结算，相关费用投标人自行承担。5.工程量应扣除圆管涵、涵洞及通道的所占填筑体积，费用包含在单价中。</t>
  </si>
  <si>
    <t>挖除老路面</t>
  </si>
  <si>
    <t>1.包含人工费、机械费；2.结构物拆除、装车、外运，堆放、堆置点为项目指定地点（不计超运距）、场地清理、平整:3.挖除后材料所有权归属招标人，由招标人调配，负责提供堆放场地。4.结算工程量以实际发生为准。</t>
  </si>
  <si>
    <t>利用土方</t>
  </si>
  <si>
    <r>
      <rPr>
        <sz val="8"/>
        <rFont val="仿宋"/>
        <charset val="204"/>
      </rPr>
      <t>1.含人工费、机械费；2.利用土方填筑包括挖台阶、摊平、压实、整形、养护、边坡修整等一切与此有关所有工作内容。3.单价中包括台阶回填土方、超宽碾压、填前夯实及沉降费用，台阶回填土方、超宽碾压、填前夯实及沉降数量不计，费用包含在单价中。4.路基填筑包含台背回填方量，台背回填借土填方不再单独计量，台背回填只计差价部分；5.单价中包含铺设钢塑格栅费用，</t>
    </r>
    <r>
      <rPr>
        <sz val="8"/>
        <color rgb="FFFF0000"/>
        <rFont val="仿宋"/>
        <charset val="204"/>
      </rPr>
      <t>钢塑格栅由项目部提供</t>
    </r>
    <r>
      <rPr>
        <sz val="8"/>
        <rFont val="仿宋"/>
        <charset val="204"/>
      </rPr>
      <t>。</t>
    </r>
  </si>
  <si>
    <t>借土填方</t>
  </si>
  <si>
    <r>
      <rPr>
        <sz val="8"/>
        <color rgb="FF000000"/>
        <rFont val="仿宋"/>
        <charset val="204"/>
      </rPr>
      <t>1、含人工费、机械费；2、取土场的清表、取土场便道维护及后期修整、临时排水与防护，打碎土块，挖掘、运输、翻晒、整平、碾压、修坡等完成路基填筑作业的一切工作，</t>
    </r>
    <r>
      <rPr>
        <sz val="8"/>
        <color rgb="FFFF0000"/>
        <rFont val="仿宋"/>
        <charset val="204"/>
      </rPr>
      <t>土方的运输距离为1km。</t>
    </r>
    <r>
      <rPr>
        <sz val="8"/>
        <color rgb="FF000000"/>
        <rFont val="仿宋"/>
        <charset val="204"/>
      </rPr>
      <t>2.招标人提供的取土场，取土完成后对边坡就行修整，底面进行整平；如投标人不按招标人要求取土，造成的一切后果由投标人自行承担，相关费用由投标人承担；3、包括台阶开挖及回填、超宽碾压、填前夯实及沉降费用，台阶回填、超宽碾压、填前夯实及沉降借土填方数量不计，费用包含在综合单价中，不予单独结算；4、超出(设计图纸)《横断面设计图》边坡线填筑的土方不计；5、借土工程量应</t>
    </r>
    <r>
      <rPr>
        <sz val="8"/>
        <color rgb="FFFF0000"/>
        <rFont val="仿宋"/>
        <charset val="204"/>
      </rPr>
      <t>扣除涵洞及通道的所占填筑体积，</t>
    </r>
    <r>
      <rPr>
        <sz val="8"/>
        <color rgb="FF000000"/>
        <rFont val="仿宋"/>
        <charset val="204"/>
      </rPr>
      <t>费用包含在单价中；6、投标人必须保证其工区内便道畅通，无论便道使用、维护、修复是否与投标人在其工区内生产施工有关，都应按招标人要求定时洒水养护，修复必须及时；如投标人不按约定进行维修，招标人有权安排维修，发生的机械台班和人工，材料费用全额从投标人结算中扣除；如此类情况多次出现，招标人可以对投标人处以5000元/次罚款；</t>
    </r>
  </si>
  <si>
    <t>挖土方</t>
  </si>
  <si>
    <t>1.含人工费、机械费。2.包括开挖、运输、堆放、分理填料、装卸、外弃至甲方指定地点、剩余料的处理及边坡修整，弃土场、路基挖土方范围内的场地清理与拆除及临时建筑物，临时道路，临时排水和环境保护。弃土场边坡防护、非适用材料挖除弃运、场地清理、地貌恢复。施工便道维修养护等完成挖土方作业的一切工作。3.单价中包括挖台阶费用（陡坡、填挖衔接、台背等挖台阶数量不计，费用包含在挖土方单价中）， 自卸汽车外运或弃运1km费用。4.结算数量包括路基断面挖方、低填、软基挖方、桥梁及箱涵、盖板涵基础挖方。</t>
  </si>
  <si>
    <t>土资源费</t>
  </si>
  <si>
    <r>
      <rPr>
        <sz val="8"/>
        <rFont val="仿宋"/>
        <charset val="134"/>
      </rPr>
      <t>1.含人工费、机械费、</t>
    </r>
    <r>
      <rPr>
        <sz val="8"/>
        <color rgb="FFFF0000"/>
        <rFont val="仿宋"/>
        <charset val="134"/>
      </rPr>
      <t>含土地资源费</t>
    </r>
    <r>
      <rPr>
        <sz val="8"/>
        <rFont val="仿宋"/>
        <charset val="134"/>
      </rPr>
      <t>。2.单价包括完成工作内容所需的人工费、材料费、机械费、管理费、利润、税金、施工辅助费、柴油费、车辆维修费、车辆的损耗折旧费、乙方司机及管理人员工资、生活费、保险费、安全费、根据工程特点和现场因素引发的所有安全文明施工费、环境保护费等施工措施性费用、临时设施、</t>
    </r>
    <r>
      <rPr>
        <sz val="8"/>
        <color rgb="FFFF0000"/>
        <rFont val="仿宋"/>
        <charset val="134"/>
      </rPr>
      <t>土源挖运费</t>
    </r>
    <r>
      <rPr>
        <sz val="8"/>
        <rFont val="仿宋"/>
        <charset val="134"/>
      </rPr>
      <t>、进出场费、运输过程中交警、路政、环保、地方关系的协调及无法预见的因素而造成的费用或损失等所有费用。需标明土地信息并提供相关齐全的手续，未做说明的其他为完成本合同工程相关项目的费用均已包含在报价中，不再单独支付。3.计量以压实方体积为准。4.超宽碾压，填前夯实及沉降借土填方数量不计，费用已包含在单价中。5.</t>
    </r>
    <r>
      <rPr>
        <sz val="8"/>
        <color rgb="FFFF0000"/>
        <rFont val="仿宋"/>
        <charset val="134"/>
      </rPr>
      <t>过程中结算按80%进行结算，最终决算按合同价办理，如中途退场按80%办理。如因地方政府统筹协调，单价按政府提供价格执行。</t>
    </r>
    <r>
      <rPr>
        <sz val="8"/>
        <rFont val="仿宋"/>
        <charset val="134"/>
      </rPr>
      <t>6.土源需招标人验收合格后方可使用。</t>
    </r>
  </si>
  <si>
    <t>路基4%灰土</t>
  </si>
  <si>
    <r>
      <rPr>
        <sz val="8"/>
        <rFont val="仿宋"/>
        <charset val="134"/>
      </rPr>
      <t>1.含人工费、机械费。2.包括清理下承层、消解石灰、铺灰洒水、拌和、整形、养护等完成石灰改善土作业的一切工作，石灰撒布采用洒布车。3.结算数量按压实体积计算(台阶回填、超宽碾压、填前夯实及沉降的石灰土综合在单价中，不计量)。4.施工班组自建</t>
    </r>
    <r>
      <rPr>
        <sz val="8"/>
        <color rgb="FFFF0000"/>
        <rFont val="仿宋"/>
        <charset val="134"/>
      </rPr>
      <t>一处钢构石灰消解大棚（面积不小于600m2）</t>
    </r>
    <r>
      <rPr>
        <sz val="8"/>
        <rFont val="仿宋"/>
        <charset val="134"/>
      </rPr>
      <t>，临时用地由招标人提供。</t>
    </r>
  </si>
  <si>
    <t>路基6%灰土</t>
  </si>
  <si>
    <t>结构物台背回填6%灰土</t>
  </si>
  <si>
    <t>锥坡填土</t>
  </si>
  <si>
    <r>
      <rPr>
        <sz val="8"/>
        <rFont val="仿宋"/>
        <charset val="134"/>
      </rPr>
      <t>1.翻晒、整平、碾压、边坡修整、坡面夯实、防雨水冲刷临 时急流槽、拦水埂的步伐施做（含材料、人工、机械等）验收 等工作；
2.利用挖方余料，清理作业面、分层回填、压实、刷坡；
3.新旧路基结合处等台阶开挖、回填均包含相应工作内，不单独计量。
4.含人工费、机械费、</t>
    </r>
    <r>
      <rPr>
        <sz val="8"/>
        <color rgb="FFFF0000"/>
        <rFont val="仿宋"/>
        <charset val="134"/>
      </rPr>
      <t>借土费。</t>
    </r>
  </si>
  <si>
    <t>超运距</t>
  </si>
  <si>
    <t>m3*km</t>
  </si>
  <si>
    <r>
      <rPr>
        <sz val="8"/>
        <rFont val="仿宋"/>
        <charset val="134"/>
      </rPr>
      <t>1.含人工费、机械费。2.1.0km 以外运输等全部工序一切与此有关所有工作内容(国道、省道、县乡道、地方水泥路通行费用，所经路段环保费用，车辆加装防止扬尘、掉渣设施费用)；3.结算数量按（实际运距－1km） ×压实土石方数量(弃方按挖方数量)计算。4.</t>
    </r>
    <r>
      <rPr>
        <sz val="8"/>
        <color rgb="FFFF0000"/>
        <rFont val="仿宋"/>
        <charset val="134"/>
      </rPr>
      <t>本子目仅限于项目部提供取土点取土发生的超运距计算量。</t>
    </r>
  </si>
  <si>
    <t>桩径400mm管桩</t>
  </si>
  <si>
    <t>m</t>
  </si>
  <si>
    <r>
      <rPr>
        <sz val="8"/>
        <color rgb="FF000000"/>
        <rFont val="仿宋"/>
        <charset val="134"/>
      </rPr>
      <t>1.包含人工费、机械费、材料费（除预制管桩成品以外的所有材料费）。2.施工场地平整、现场排水、机械设备进出场、安装就位、成品桩的起吊、调校桩身垂直度、桩位校正、拔、压、接桩、截桩、送桩、管材现场二次转运费、管材存放保管(存放地点自行选择)、施工用电、施工用水等机械、人工、小材料、电力、油料等一切费用。 3.截桩：如遇到特殊情况管桩无法打到设计标高需截桩时采用锯桩器截割，包含综合单价，不另行计量。 4.甲方提供电，</t>
    </r>
    <r>
      <rPr>
        <sz val="8"/>
        <color rgb="FFFF0000"/>
        <rFont val="仿宋"/>
        <charset val="134"/>
      </rPr>
      <t>电费按当月实际单价进行扣除（配电箱等系统设施由乙方提供）</t>
    </r>
    <r>
      <rPr>
        <sz val="8"/>
        <color rgb="FF000000"/>
        <rFont val="仿宋"/>
        <charset val="134"/>
      </rPr>
      <t>。</t>
    </r>
  </si>
  <si>
    <t>桩帽C30砼</t>
  </si>
  <si>
    <t>1.含人工费、机械费除混凝土以外的材料费。 2.人工基坑开挖、弃土外运、修整、桩帽底人工夯实、模板及模板安拆、浇筑混凝土、振捣、养生等为完成此项工作的一切费用。</t>
  </si>
  <si>
    <t>桩帽钢筋</t>
  </si>
  <si>
    <t>kg</t>
  </si>
  <si>
    <r>
      <rPr>
        <sz val="8"/>
        <color rgb="FF000000"/>
        <rFont val="仿宋"/>
        <charset val="134"/>
      </rPr>
      <t>1.含人工费、机械费、除钢筋以外的材料费（包含</t>
    </r>
    <r>
      <rPr>
        <sz val="8"/>
        <color rgb="FFFF0000"/>
        <rFont val="仿宋"/>
        <charset val="134"/>
      </rPr>
      <t>托板材料费</t>
    </r>
    <r>
      <rPr>
        <sz val="8"/>
        <color rgb="FF000000"/>
        <rFont val="仿宋"/>
        <charset val="134"/>
      </rPr>
      <t>）。 2.钢筋卸车、场内运输、除锈、下料制作、加工、焊接、预埋、绑扎、成型、倒运至现场，以及完成上述工作所必须的相关费用等。</t>
    </r>
  </si>
  <si>
    <t>碎石垫层</t>
  </si>
  <si>
    <r>
      <rPr>
        <sz val="8"/>
        <color rgb="FF000000"/>
        <rFont val="仿宋"/>
        <charset val="134"/>
      </rPr>
      <t>1.含人工费、机械费、</t>
    </r>
    <r>
      <rPr>
        <sz val="8"/>
        <color rgb="FFFF0000"/>
        <rFont val="仿宋"/>
        <charset val="134"/>
      </rPr>
      <t>除碎石以外的材料费</t>
    </r>
    <r>
      <rPr>
        <sz val="8"/>
        <color rgb="FF000000"/>
        <rFont val="仿宋"/>
        <charset val="134"/>
      </rPr>
      <t>；2.碎石垫层铺设、整平、碾压、边坡修整、坡面夯实等与之相关的所有工作。3、结算以实际发生为准。</t>
    </r>
  </si>
  <si>
    <t>复合土工格栅（管桩）</t>
  </si>
  <si>
    <t>1.土工材料卸货存放、场内运输、铺设、搭接、整形等的人 工、材料、机械等一切费用；2.单价含土工材料的卸货存放、场内运输、铺设、搭接、整 形等全部工作。</t>
  </si>
  <si>
    <t>超载预压</t>
  </si>
  <si>
    <r>
      <rPr>
        <sz val="8"/>
        <color rgb="FF000000"/>
        <rFont val="仿宋"/>
        <charset val="134"/>
      </rPr>
      <t>1.含人工费、机械费。2.包括场地清理、排水、埋设沉降观测设施；3.单价中包括挖运土方、堆载、整形及碾压，沉降观测等工作内容。4.</t>
    </r>
    <r>
      <rPr>
        <sz val="8"/>
        <color rgb="FFFF0000"/>
        <rFont val="仿宋"/>
        <charset val="134"/>
      </rPr>
      <t>单价中包含投标人自行购置土源的费用（取土场、道路运输等）</t>
    </r>
    <r>
      <rPr>
        <sz val="8"/>
        <color rgb="FF000000"/>
        <rFont val="仿宋"/>
        <charset val="134"/>
      </rPr>
      <t>；5.</t>
    </r>
    <r>
      <rPr>
        <sz val="8"/>
        <color rgb="FFFF0000"/>
        <rFont val="仿宋"/>
        <charset val="134"/>
      </rPr>
      <t>预压结束后，投标人如利用土方，招标人扣除该部分土资源费</t>
    </r>
    <r>
      <rPr>
        <sz val="8"/>
        <color rgb="FF000000"/>
        <rFont val="仿宋"/>
        <charset val="134"/>
      </rPr>
      <t>；6.依据图纸所示预压范围（宽度、高度、长度）预压后体积以立方米为单位计量。</t>
    </r>
  </si>
  <si>
    <t>卸载土方</t>
  </si>
  <si>
    <t>1.含人工费、机械费。2.包括开挖、运输、堆放、分理填料、装卸、外运至指定地点、剩余料的处理及边坡修整，弃土场、路基挖土方范围内的场地清理与拆除及临时建筑物，临时道路，临时排水和环境保护。施工便道维修养护等完成挖土方作业的一切工作。3.单价中包括完成卸载土方所有费用。4.结算数量包括预压范围内的土方，以实际工程量进行结算。</t>
  </si>
  <si>
    <t>C20、C25现浇混凝土（边沟）</t>
  </si>
  <si>
    <t>1.人工费、机械费、除砼以外的材料费。
2.清理基坑、下承层清理、立模、浇筑砼、养护。</t>
  </si>
  <si>
    <t>C30混凝土边沟、（运输、安装）（边沟、跌水、急流槽）</t>
  </si>
  <si>
    <t>1.人工费、机械费、除预制构件以外的材料费（含砂浆垫层）。
2.含人工上下预制件、工地内倒运、运输、安装、勾缝等工作。</t>
  </si>
  <si>
    <t>M10水泥砂浆垫层</t>
  </si>
  <si>
    <t>1.回填材料运输、整平、碾压、边坡修整、坡面夯实、防雨  水冲刷临时急流槽、拦水埂的施做（含材料、人工、机械等） 验收等工作。</t>
  </si>
  <si>
    <t>砂砾垫层</t>
  </si>
  <si>
    <t>1.含人工费、机械费；2.包含回填材料采购、运输、卸货、垫层铺设、整平、碾压、边坡修整、坡面夯实等与之相关的所有工作；3.结算以实际发生为准。</t>
  </si>
  <si>
    <t>C30混凝土护坡预制件（运输、安装）</t>
  </si>
  <si>
    <t>C20、C25现浇混凝土（护坡）</t>
  </si>
  <si>
    <t>钢筋、钢筋网（防护）</t>
  </si>
  <si>
    <t>1.包含人工费、机械费、材料费（钢筋除外）。
2.钢筋的除锈、拉直、截取、弯曲、焊接、制作、运输和安装。包括零星材料、人工、设备、运输及其他为完成钢筋加工、安装工程所必需的费用。单价中包括劳务费、场外电费和零星材料及小型机具费。钢筋由招标人提供。</t>
  </si>
  <si>
    <t>植物喷播防护</t>
  </si>
  <si>
    <t>按图纸设计进行施工，场地清理，耕细，修坡面、客 土、草种、矮灌木、混合料、土壤稳定剂、培耕植土、 浇水、施肥、除虫、除杂草、修剪、补种、养护及其 附属的作业</t>
  </si>
  <si>
    <t>培种植土</t>
  </si>
  <si>
    <t>回填种植土或泥炭土、清除杂物、拍实、耙细整平、 找坡、沉降后补填；
路面清洁保护，场地清理，废弃物装卸运输</t>
  </si>
  <si>
    <t>整治绿化</t>
  </si>
  <si>
    <t>1.含人工费、机械费，除碎石以外的材料费；2.包含碎石垫层铺设、整平、碾压、边坡修整、坡面夯实等与之相关的所有工作；3.结算以实际发生为准。</t>
  </si>
  <si>
    <t>现浇C25混凝土（挡土墙）</t>
  </si>
  <si>
    <t>1.人工费、机械费、除砼以外的材料费。
2.模板制作、安装、拆除、修理，砼浇筑、养生，预埋件 安设。</t>
  </si>
  <si>
    <t>C30预制块（挡土墙、河道防护）</t>
  </si>
  <si>
    <t>现浇C25混凝土（河道防护）</t>
  </si>
  <si>
    <t>Ⅱ级钢筋混凝土包管d300</t>
  </si>
  <si>
    <t>1.雨水口连接管起点埋深控制在1.0m，采用承插接口密封圈连接。位于道路基层内的雨水连接管应用C25级混凝土全包封，可参照图集苏S01-2012中360度砼基础。</t>
  </si>
  <si>
    <t>双箅雨水口</t>
  </si>
  <si>
    <t>个</t>
  </si>
  <si>
    <t>加固双箅雨水口</t>
  </si>
  <si>
    <t>拆除Ⅱ级钢筋混凝土管</t>
  </si>
  <si>
    <t>拆除雨水口</t>
  </si>
  <si>
    <t>检查井提筒升级</t>
  </si>
  <si>
    <t>座</t>
  </si>
  <si>
    <t>雨水管疏通</t>
  </si>
  <si>
    <t>厚200mm12%灰土</t>
  </si>
  <si>
    <t>1.含人工费、机械费。2.包括清理下承层、消解石灰、铺灰洒水、拌和、整形、养护等完成石灰改善土作业的一切工作。3.结算数量按压实体积计算(台阶回填、超宽碾压、填前夯实及沉降的石灰土综合在单价中，不计量)。</t>
  </si>
  <si>
    <t>C35混凝土面板</t>
  </si>
  <si>
    <t>1.包含人工费、机械费、材料费(砼、钢筋除外)。2.现场清理、砼面板立模(钢模模板自备)、传力杆钢筋制作及安装、浇筑、振捣、养护、拆模、切缝、压纹、整修、缺陷修补及施工完成后清理场地等与之相关的所有工作。</t>
  </si>
  <si>
    <t>1-ф0.5m圆管涵（运输、安装）</t>
  </si>
  <si>
    <r>
      <rPr>
        <sz val="8"/>
        <rFont val="仿宋"/>
        <charset val="134"/>
      </rPr>
      <t>1.含人工费、机械费、</t>
    </r>
    <r>
      <rPr>
        <sz val="8"/>
        <color rgb="FFFF0000"/>
        <rFont val="仿宋"/>
        <charset val="134"/>
      </rPr>
      <t>除管节、砂砾、砼以外的材料费；</t>
    </r>
    <r>
      <rPr>
        <sz val="8"/>
        <rFont val="仿宋"/>
        <charset val="134"/>
      </rPr>
      <t xml:space="preserve">2.施工内容为挖基、基底清理、排水；砂砾垫层铺设；管基、侧墙、洞口砼浇筑；铺砌和隔水墙M7.5浆砌片石；3.人工辅助涵管卸车、管节（含套管）安装、就位、对齐、固定，管节接口处沥青麻絮处理，管节吊装过程中的成品损坏由队伍承担；铺涂防水层；4.含兼排圆管涵涵施工。
</t>
    </r>
  </si>
  <si>
    <t>1-ф1.5m圆管涵（运输、安装）</t>
  </si>
  <si>
    <r>
      <rPr>
        <sz val="8"/>
        <rFont val="仿宋"/>
        <charset val="134"/>
      </rPr>
      <t>1.单价包括购置模具、脱模剂，以及涂刷脱模剂、砼入模、拆模、养护、缺陷修复，堆砌、堆放、预制块装车、运输至施工现场、卸车、安装等；2.单价中已包含基础开挖、回填、人工整修、基底夯实；3.包括劳务费，排水沟砼等材料费，机械费，模板费，电费及承包人交工前的排水沟的维修、损坏部分更换等一切费用；4.甲方提供场地及场地硬化砼，场地硬化由乙方负责，已包含在综合单价中；5.若甲方提供材料按</t>
    </r>
    <r>
      <rPr>
        <sz val="8"/>
        <color rgb="FFFF0000"/>
        <rFont val="仿宋"/>
        <charset val="134"/>
      </rPr>
      <t>360元/m3扣除</t>
    </r>
    <r>
      <rPr>
        <sz val="8"/>
        <rFont val="仿宋"/>
        <charset val="134"/>
      </rPr>
      <t>。</t>
    </r>
  </si>
  <si>
    <t>C25、C30基础砼</t>
  </si>
  <si>
    <t>1.人工修整基坑、人工铺设垫层费用、支架搭设、拆除，模板除锈和涂脱模剂（含脱模剂材料）、立模、拆模，浇筑砼、捣固、养护、冬雨施工措施、砼表面修整、缺陷修补、沉降缝设置等与此相关的一切工作；2.单价中包含人工费，机械费，除砼以外的材料费，支架费用，所用电费，零星材料及小型机具费、立模相关的材料费机械费；3.沉降缝设置（包含沥青棉絮、防水层材料费）等已包含在单价中，不另行计量。</t>
  </si>
  <si>
    <t>装配式箱涵C25及C30路面砼</t>
  </si>
  <si>
    <t>C25洞口、墙身、八字墙砼</t>
  </si>
  <si>
    <t>1.含人工费、除砼以外的材料费、机械费、支架费用，所用电费，零星材料及小型机具费、立模相关的材料费机械费。
2.模板除锈和涂脱模剂、立模、拆模、浇筑砼、砼养生、洒水养护、砼表面修整、缺陷修补。
3.含满堂钢支架搭设及拆除。</t>
  </si>
  <si>
    <t>盖板C35混凝土</t>
  </si>
  <si>
    <t>锥坡C20、C25混凝土</t>
  </si>
  <si>
    <t>装配式箱涵C40涵顶防水砼</t>
  </si>
  <si>
    <t>涵底C30防水砼</t>
  </si>
  <si>
    <t>装配式箱涵C30、C35护栏砼</t>
  </si>
  <si>
    <t>装配式箱涵C40涵身砼</t>
  </si>
  <si>
    <t>装配式箱涵C40翼墙砼</t>
  </si>
  <si>
    <t>装配式箱涵C40底板</t>
  </si>
  <si>
    <t>盖板涵及箱涵C40搭板砼</t>
  </si>
  <si>
    <t>M7.5浆砌片石（涵洞）</t>
  </si>
  <si>
    <t>1.单价中包括基坑开挖、人工修整基坑、设置台阶及表面勾缝、沉降缝设置（包括材料）、装卸运输及二次搬运、拌和砂浆、砌筑、养护等完成浆砌片石的一切工作；2.单价中包含人工费，水泥、片石等材料费，机械费，所用电费，零星材料及小型机具费等为完成浆砌片石的其它费用。</t>
  </si>
  <si>
    <t>砂砾垫层（涵洞）</t>
  </si>
  <si>
    <t>1.包含材料采购、运输、卸货、垫层铺设等与之相关的所有工作；2.结算以实际发生为准；3.具体施工详见图纸。</t>
  </si>
  <si>
    <t>基础挖方（涵洞）</t>
  </si>
  <si>
    <t>基坑开挖、土方转运、排水、基底夯实及开挖坡面修整、配合基底 验收和承载力实验、按照业主、监理等单位要求进行现场安全维护 等。</t>
  </si>
  <si>
    <t>4%灰土回填（涵洞）</t>
  </si>
  <si>
    <r>
      <rPr>
        <sz val="8"/>
        <rFont val="仿宋"/>
        <charset val="134"/>
      </rPr>
      <t>1.含人工费、石灰等材料费、机械费；2.包括石灰消解、铺灰洒水、拌和、整形、养护；3.土方在利用土石方和借土填方中结算；4.石灰消解、运输、撒布按照环保要求，严格控制扬尘，石灰运至现场后进行覆盖；5.因灰土施工造成上级部门的环保处罚，招标人对投标人予以1.5倍的处罚；6.配置证照齐全不小于8m3的洒水车，用于现场洒水降尘，洒水车不符合要求时，按每月12000元/月扣除费用；7.投标人自建</t>
    </r>
    <r>
      <rPr>
        <sz val="8"/>
        <color rgb="FFFF0000"/>
        <rFont val="仿宋"/>
        <charset val="134"/>
      </rPr>
      <t>钢结构大棚用于生石灰消解</t>
    </r>
    <r>
      <rPr>
        <sz val="8"/>
        <rFont val="仿宋"/>
        <charset val="134"/>
      </rPr>
      <t>，实行全覆盖，费用已包含在综合单价中，投标人应充分考虑此部分费用。</t>
    </r>
  </si>
  <si>
    <t>1-ф1.00（线外圆管涵）</t>
  </si>
  <si>
    <t>1.人工、机械辅助涵管卸车、二次转运、管节安装、就位、对齐、固定、抹带、涂防水材料（含材料费）等与此相关的一切工作（招标人提供管节）；2.涵管保管费用等已包含在单价中，不另行计量；3.包含人工费，除管节以外的材料费，机械费（吊机等），所用电费，零星材料及小型机具费。</t>
  </si>
  <si>
    <t>箱涵（运输、安装）</t>
  </si>
  <si>
    <t>钢筋（网）、钢板、钢管加工、运输、安装（涵洞）</t>
  </si>
  <si>
    <t>1.包含人工费、机械费、材料费（钢筋除外）；2.钢筋的除锈、拉直、截取、弯曲、焊接、制作、运输和安装。包括零星材料、人工、设备、运输及其他为完成钢筋加工、安装工程所必需的费用。单价中包括劳务费、场外电费和零星材料及小型机具费。钢筋由招标人提供。</t>
  </si>
  <si>
    <t>SBS防水卷材</t>
  </si>
  <si>
    <t>1、含人工费、机械费、材料费；2、包括外部内侧高粘稠水泥砂浆、外部外侧高粘稠水泥砂浆、内部预置高粘稠水泥砂浆顶板就位挤填，25cm宽防水涂料、25cm宽橡胶止水带，包工包料。</t>
  </si>
  <si>
    <t>防落物网</t>
  </si>
  <si>
    <t>1.施工内容含人工、机械、材料、安装等完成该项工序所需的一切相关工作内容；2.计量以米计量，基础砼由招标人提供，预埋件由投标人采购并安装，含基础砼浇筑等为完成该项工作内容的一切工作内容。</t>
  </si>
  <si>
    <t>镀锌钢管DN110×4mm（单根延米含混凝土包封）</t>
  </si>
  <si>
    <t>1.基槽开挖、基础施工(钢筋与预埋件安装、混凝土浇筑等)清理，弃方处理；2.除砼、钢筋以外的所有材料费用，包括预埋件，机械费用；3.以图纸所示，按实际验收的长度进行结算；</t>
  </si>
  <si>
    <t>镀锌钢管DN89（单根延米含混凝土包封）</t>
  </si>
  <si>
    <t>可挠金属管（LV-5，101#，含托架等）</t>
  </si>
  <si>
    <t>预留设备基础</t>
  </si>
  <si>
    <t>排水、交安C30混凝土</t>
  </si>
  <si>
    <t>HRB400钢筋</t>
  </si>
  <si>
    <t>预埋钢材</t>
  </si>
  <si>
    <t>可挠金属管LV-5 50#</t>
  </si>
  <si>
    <t>可挠金属管DN76</t>
  </si>
  <si>
    <t>合计</t>
  </si>
  <si>
    <t>说明：
1、单价是指投标人按照本招标文件规定的条件，履行本合同规定的全部责任和义务所发生的全部费用，包括投标人的人工、材料、机械费用、进出场及转场费用（含二次及以上）、临时驻地费用、水电费用（如由招标人提供，则于计量中等价扣回）、环保、安全、管理费、措施费、税金、保险、利润、风险、政策性文件规定的各项费用及为完成该项工作所需投入的其他一切费用等。
2、投标人应踏勘现场后报价，固定单价承包，施工过程中不予调整；
3、投标人报价为含税报价；
4、报价表所列工程数量为暂定量，具体以现场实际发生计量为准；
5、投标人必须配合招标人的施工作业面要求，若出现因招标人的施工作业面限制不能提供投标人饱和的连续作业造成的施工机械停置、人员窝工等属投标人自行考虑的风险，不得向招标人索赔任何费用；
6、在施工期间，因天气、地方施工环境等原因造成的设备、人员的停工，其损失属于投标人自行承担的风险，不得向招标人索赔任何费用；
7、安全文明施工费已含在综合单价中，总价不另计；
8、投标人在报价中应充分考虑由于天气及现场限制而导致工期延长、机械闲置等影响因素，由此产生的一切费用包含在单价中；
9、投标人须提供满足招标人要求等额的工程所在地税票及发票（含3%增值税专用发票）；
10、报价表所列工程数量为招标人估算数量，施工过程中招标人有权根据现场实际情况调整(增加或减少)投标人的具体施工桩号、位置和数量，投标人自行承担因此而增加的费用或减少(损失)的利润，投标人报价应综合包括此部分费用；
11、投标人的机械设备应满足相关行政单位及招标人、业主和监理等单位的要求，费用包含在相应综合单价内；                                                                                                                                                                                                                                                                                                                                                                                                                                      12、现场施工所需的接电、用电、电费等均由投标人自行承担。                                                                                                                                        
13、如若现场施工涉及导改，导改所需的材料费、人工费、机械费等均由投标人自行承担。                                                                                                                           
14、现场的管理与奖罚按照招标人公司、业主大合同、监理、法律法规等相关规定执行；
15、项目负责人为投标人单位员工,投标时提交开标前半年内连续三个月的社保缴纳证明，并承诺项目负责人每月在现场不少于·22·天，项目负责人原则上不得更换，实施过程中如确须更换，更换的项目负责人条件不得低于投标时承诺的项目负责人条件，且必须经招标人书面批准。现场负责人为非中标人本单位正式员工的,视为再转包或再分包。                                                                                                                                       16、甲方提供柴油，按实际花费金额扣除
17、若使用甲方机械，按320型挖掘机260元/小时，160型推土机220元/小时，20T压路机150元/小时，不可竞争费用
18、投标人所涉及的安全管理人员工资已包含在招标清单综合单价中，只是在清单中单独列项，不再参与总价计算，后期中标人不得据此向招标人申索任何费用;
如中标人未按合同配齐安全管理人员，项目部可自行安排安全管理人员，并从中标人结算中按10000元/月.人扣除。</t>
  </si>
  <si>
    <t>投标单位（公章）：</t>
  </si>
  <si>
    <t>法定代表人或授权委托人(盖章)                                                 日期：2026年  月   日</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</si>
</sst>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s>
  <fonts count="40">
    <font>
      <sz val="12"/>
      <name val="宋体"/>
      <charset val="134"/>
    </font>
    <font>
      <sz val="10"/>
      <name val="Arial"/>
      <charset val="0"/>
    </font>
    <font>
      <b/>
      <sz val="10"/>
      <name val="Arial"/>
      <charset val="0"/>
    </font>
    <font>
      <sz val="18"/>
      <name val="宋体"/>
      <charset val="134"/>
    </font>
    <font>
      <sz val="18"/>
      <name val="Arial"/>
      <charset val="0"/>
    </font>
    <font>
      <sz val="10"/>
      <name val="宋体"/>
      <charset val="134"/>
    </font>
    <font>
      <b/>
      <sz val="10"/>
      <name val="宋体"/>
      <charset val="134"/>
    </font>
    <font>
      <sz val="10"/>
      <color rgb="FF000000"/>
      <name val="宋体"/>
      <charset val="134"/>
    </font>
    <font>
      <sz val="10"/>
      <name val="仿宋"/>
      <charset val="134"/>
    </font>
    <font>
      <sz val="10"/>
      <color theme="1"/>
      <name val="仿宋"/>
      <charset val="134"/>
    </font>
    <font>
      <sz val="8"/>
      <name val="仿宋"/>
      <charset val="134"/>
    </font>
    <font>
      <sz val="8"/>
      <color rgb="FF000000"/>
      <name val="仿宋"/>
      <charset val="204"/>
    </font>
    <font>
      <sz val="8"/>
      <name val="仿宋"/>
      <charset val="204"/>
    </font>
    <font>
      <sz val="10"/>
      <color indexed="8"/>
      <name val="仿宋"/>
      <charset val="134"/>
    </font>
    <font>
      <sz val="8"/>
      <color rgb="FF000000"/>
      <name val="仿宋"/>
      <charset val="134"/>
    </font>
    <font>
      <sz val="8"/>
      <color theme="1"/>
      <name val="仿宋"/>
      <charset val="134"/>
    </font>
    <font>
      <sz val="10"/>
      <name val="微软雅黑"/>
      <charset val="134"/>
    </font>
    <font>
      <u/>
      <sz val="11"/>
      <color rgb="FF0000FF"/>
      <name val="宋体"/>
      <charset val="134"/>
      <scheme val="minor"/>
    </font>
    <font>
      <u/>
      <sz val="11"/>
      <color rgb="FF800080"/>
      <name val="宋体"/>
      <charset val="134"/>
      <scheme val="minor"/>
    </font>
    <font>
      <sz val="11"/>
      <color indexed="8"/>
      <name val="宋体"/>
      <charset val="134"/>
      <scheme val="minor"/>
    </font>
    <font>
      <sz val="11"/>
      <color rgb="FFFF0000"/>
      <name val="宋体"/>
      <charset val="134"/>
      <scheme val="minor"/>
    </font>
    <font>
      <b/>
      <sz val="18"/>
      <color theme="3"/>
      <name val="宋体"/>
      <charset val="134"/>
      <scheme val="minor"/>
    </font>
    <font>
      <i/>
      <sz val="11"/>
      <color rgb="FF7F7F7F"/>
      <name val="宋体"/>
      <charset val="134"/>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134"/>
      <scheme val="minor"/>
    </font>
    <font>
      <b/>
      <sz val="11"/>
      <color rgb="FF3F3F3F"/>
      <name val="宋体"/>
      <charset val="134"/>
      <scheme val="minor"/>
    </font>
    <font>
      <b/>
      <sz val="11"/>
      <color rgb="FFFA7D00"/>
      <name val="宋体"/>
      <charset val="134"/>
      <scheme val="minor"/>
    </font>
    <font>
      <b/>
      <sz val="11"/>
      <color rgb="FFFFFFFF"/>
      <name val="宋体"/>
      <charset val="134"/>
      <scheme val="minor"/>
    </font>
    <font>
      <sz val="11"/>
      <color rgb="FFFA7D00"/>
      <name val="宋体"/>
      <charset val="134"/>
      <scheme val="minor"/>
    </font>
    <font>
      <b/>
      <sz val="11"/>
      <color theme="1"/>
      <name val="宋体"/>
      <charset val="134"/>
      <scheme val="minor"/>
    </font>
    <font>
      <sz val="11"/>
      <color rgb="FF006100"/>
      <name val="宋体"/>
      <charset val="134"/>
      <scheme val="minor"/>
    </font>
    <font>
      <sz val="11"/>
      <color rgb="FF9C0006"/>
      <name val="宋体"/>
      <charset val="134"/>
      <scheme val="minor"/>
    </font>
    <font>
      <sz val="11"/>
      <color rgb="FF9C6500"/>
      <name val="宋体"/>
      <charset val="134"/>
      <scheme val="minor"/>
    </font>
    <font>
      <sz val="11"/>
      <color theme="0"/>
      <name val="宋体"/>
      <charset val="134"/>
      <scheme val="minor"/>
    </font>
    <font>
      <sz val="11"/>
      <color theme="1"/>
      <name val="宋体"/>
      <charset val="134"/>
      <scheme val="minor"/>
    </font>
    <font>
      <sz val="11"/>
      <color indexed="8"/>
      <name val="Tahoma"/>
      <charset val="134"/>
    </font>
    <font>
      <sz val="8"/>
      <color rgb="FFFF0000"/>
      <name val="仿宋"/>
      <charset val="134"/>
    </font>
    <font>
      <sz val="8"/>
      <color rgb="FFFF0000"/>
      <name val="仿宋"/>
      <charset val="20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27">
    <border>
      <left/>
      <right/>
      <top/>
      <bottom/>
      <diagonal/>
    </border>
    <border>
      <left style="thin">
        <color auto="1"/>
      </left>
      <right style="thin">
        <color auto="1"/>
      </right>
      <top style="thin">
        <color auto="1"/>
      </top>
      <bottom style="thin">
        <color auto="1"/>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auto="1"/>
      </bottom>
      <diagonal/>
    </border>
    <border>
      <left style="thin">
        <color rgb="FF000000"/>
      </left>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auto="1"/>
      </right>
      <top style="thin">
        <color auto="1"/>
      </top>
      <bottom style="thin">
        <color auto="1"/>
      </bottom>
      <diagonal/>
    </border>
    <border>
      <left style="thin">
        <color rgb="FF000000"/>
      </left>
      <right style="thin">
        <color rgb="FF000000"/>
      </right>
      <top/>
      <bottom style="thin">
        <color rgb="FF000000"/>
      </bottom>
      <diagonal/>
    </border>
    <border>
      <left style="thin">
        <color rgb="FF000000"/>
      </left>
      <right/>
      <top style="thin">
        <color rgb="FF000000"/>
      </top>
      <bottom/>
      <diagonal/>
    </border>
    <border>
      <left style="thin">
        <color rgb="FF000000"/>
      </left>
      <right/>
      <top/>
      <bottom/>
      <diagonal/>
    </border>
    <border>
      <left style="thin">
        <color rgb="FF000000"/>
      </left>
      <right/>
      <top/>
      <bottom style="thin">
        <color rgb="FF000000"/>
      </bottom>
      <diagonal/>
    </border>
    <border>
      <left style="thin">
        <color auto="1"/>
      </left>
      <right style="thin">
        <color auto="1"/>
      </right>
      <top style="thin">
        <color auto="1"/>
      </top>
      <bottom/>
      <diagonal/>
    </border>
    <border>
      <left style="thin">
        <color rgb="FF000000"/>
      </left>
      <right style="thin">
        <color rgb="FF000000"/>
      </right>
      <top style="thin">
        <color auto="1"/>
      </top>
      <bottom style="thin">
        <color auto="1"/>
      </bottom>
      <diagonal/>
    </border>
    <border>
      <left style="thin">
        <color auto="1"/>
      </left>
      <right style="thin">
        <color auto="1"/>
      </right>
      <top/>
      <bottom/>
      <diagonal/>
    </border>
    <border>
      <left style="thin">
        <color auto="1"/>
      </left>
      <right style="thin">
        <color auto="1"/>
      </right>
      <top/>
      <bottom style="thin">
        <color rgb="FF000000"/>
      </bottom>
      <diagonal/>
    </border>
    <border>
      <left/>
      <right style="thin">
        <color auto="1"/>
      </right>
      <top style="thin">
        <color auto="1"/>
      </top>
      <bottom style="thin">
        <color auto="1"/>
      </bottom>
      <diagonal/>
    </border>
    <border>
      <left style="thin">
        <color auto="1"/>
      </left>
      <right style="thin">
        <color auto="1"/>
      </right>
      <top style="thin">
        <color rgb="FF000000"/>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2" borderId="19" applyNumberFormat="0" applyFont="0" applyAlignment="0" applyProtection="0">
      <alignment vertical="center"/>
    </xf>
    <xf numFmtId="0" fontId="20"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3" fillId="0" borderId="20" applyNumberFormat="0" applyFill="0" applyAlignment="0" applyProtection="0">
      <alignment vertical="center"/>
    </xf>
    <xf numFmtId="0" fontId="24" fillId="0" borderId="20" applyNumberFormat="0" applyFill="0" applyAlignment="0" applyProtection="0">
      <alignment vertical="center"/>
    </xf>
    <xf numFmtId="0" fontId="25" fillId="0" borderId="21" applyNumberFormat="0" applyFill="0" applyAlignment="0" applyProtection="0">
      <alignment vertical="center"/>
    </xf>
    <xf numFmtId="0" fontId="25" fillId="0" borderId="0" applyNumberFormat="0" applyFill="0" applyBorder="0" applyAlignment="0" applyProtection="0">
      <alignment vertical="center"/>
    </xf>
    <xf numFmtId="0" fontId="26" fillId="3" borderId="22" applyNumberFormat="0" applyAlignment="0" applyProtection="0">
      <alignment vertical="center"/>
    </xf>
    <xf numFmtId="0" fontId="27" fillId="4" borderId="23" applyNumberFormat="0" applyAlignment="0" applyProtection="0">
      <alignment vertical="center"/>
    </xf>
    <xf numFmtId="0" fontId="28" fillId="4" borderId="22" applyNumberFormat="0" applyAlignment="0" applyProtection="0">
      <alignment vertical="center"/>
    </xf>
    <xf numFmtId="0" fontId="29" fillId="5" borderId="24" applyNumberFormat="0" applyAlignment="0" applyProtection="0">
      <alignment vertical="center"/>
    </xf>
    <xf numFmtId="0" fontId="30" fillId="0" borderId="25" applyNumberFormat="0" applyFill="0" applyAlignment="0" applyProtection="0">
      <alignment vertical="center"/>
    </xf>
    <xf numFmtId="0" fontId="31" fillId="0" borderId="26" applyNumberFormat="0" applyFill="0" applyAlignment="0" applyProtection="0">
      <alignment vertical="center"/>
    </xf>
    <xf numFmtId="0" fontId="32" fillId="6" borderId="0" applyNumberFormat="0" applyBorder="0" applyAlignment="0" applyProtection="0">
      <alignment vertical="center"/>
    </xf>
    <xf numFmtId="0" fontId="33" fillId="7" borderId="0" applyNumberFormat="0" applyBorder="0" applyAlignment="0" applyProtection="0">
      <alignment vertical="center"/>
    </xf>
    <xf numFmtId="0" fontId="34" fillId="8" borderId="0" applyNumberFormat="0" applyBorder="0" applyAlignment="0" applyProtection="0">
      <alignment vertical="center"/>
    </xf>
    <xf numFmtId="0" fontId="35" fillId="9" borderId="0" applyNumberFormat="0" applyBorder="0" applyAlignment="0" applyProtection="0">
      <alignment vertical="center"/>
    </xf>
    <xf numFmtId="0" fontId="36" fillId="10" borderId="0" applyNumberFormat="0" applyBorder="0" applyAlignment="0" applyProtection="0">
      <alignment vertical="center"/>
    </xf>
    <xf numFmtId="0" fontId="36" fillId="11" borderId="0" applyNumberFormat="0" applyBorder="0" applyAlignment="0" applyProtection="0">
      <alignment vertical="center"/>
    </xf>
    <xf numFmtId="0" fontId="35" fillId="12" borderId="0" applyNumberFormat="0" applyBorder="0" applyAlignment="0" applyProtection="0">
      <alignment vertical="center"/>
    </xf>
    <xf numFmtId="0" fontId="35" fillId="13" borderId="0" applyNumberFormat="0" applyBorder="0" applyAlignment="0" applyProtection="0">
      <alignment vertical="center"/>
    </xf>
    <xf numFmtId="0" fontId="36" fillId="14" borderId="0" applyNumberFormat="0" applyBorder="0" applyAlignment="0" applyProtection="0">
      <alignment vertical="center"/>
    </xf>
    <xf numFmtId="0" fontId="36" fillId="15" borderId="0" applyNumberFormat="0" applyBorder="0" applyAlignment="0" applyProtection="0">
      <alignment vertical="center"/>
    </xf>
    <xf numFmtId="0" fontId="35" fillId="16" borderId="0" applyNumberFormat="0" applyBorder="0" applyAlignment="0" applyProtection="0">
      <alignment vertical="center"/>
    </xf>
    <xf numFmtId="0" fontId="35" fillId="17" borderId="0" applyNumberFormat="0" applyBorder="0" applyAlignment="0" applyProtection="0">
      <alignment vertical="center"/>
    </xf>
    <xf numFmtId="0" fontId="36" fillId="18" borderId="0" applyNumberFormat="0" applyBorder="0" applyAlignment="0" applyProtection="0">
      <alignment vertical="center"/>
    </xf>
    <xf numFmtId="0" fontId="36" fillId="19" borderId="0" applyNumberFormat="0" applyBorder="0" applyAlignment="0" applyProtection="0">
      <alignment vertical="center"/>
    </xf>
    <xf numFmtId="0" fontId="35" fillId="20" borderId="0" applyNumberFormat="0" applyBorder="0" applyAlignment="0" applyProtection="0">
      <alignment vertical="center"/>
    </xf>
    <xf numFmtId="0" fontId="35" fillId="21" borderId="0" applyNumberFormat="0" applyBorder="0" applyAlignment="0" applyProtection="0">
      <alignment vertical="center"/>
    </xf>
    <xf numFmtId="0" fontId="36" fillId="22" borderId="0" applyNumberFormat="0" applyBorder="0" applyAlignment="0" applyProtection="0">
      <alignment vertical="center"/>
    </xf>
    <xf numFmtId="0" fontId="36" fillId="23" borderId="0" applyNumberFormat="0" applyBorder="0" applyAlignment="0" applyProtection="0">
      <alignment vertical="center"/>
    </xf>
    <xf numFmtId="0" fontId="35" fillId="24" borderId="0" applyNumberFormat="0" applyBorder="0" applyAlignment="0" applyProtection="0">
      <alignment vertical="center"/>
    </xf>
    <xf numFmtId="0" fontId="35" fillId="25" borderId="0" applyNumberFormat="0" applyBorder="0" applyAlignment="0" applyProtection="0">
      <alignment vertical="center"/>
    </xf>
    <xf numFmtId="0" fontId="36" fillId="26" borderId="0" applyNumberFormat="0" applyBorder="0" applyAlignment="0" applyProtection="0">
      <alignment vertical="center"/>
    </xf>
    <xf numFmtId="0" fontId="36" fillId="27" borderId="0" applyNumberFormat="0" applyBorder="0" applyAlignment="0" applyProtection="0">
      <alignment vertical="center"/>
    </xf>
    <xf numFmtId="0" fontId="35" fillId="28" borderId="0" applyNumberFormat="0" applyBorder="0" applyAlignment="0" applyProtection="0">
      <alignment vertical="center"/>
    </xf>
    <xf numFmtId="0" fontId="35" fillId="29" borderId="0" applyNumberFormat="0" applyBorder="0" applyAlignment="0" applyProtection="0">
      <alignment vertical="center"/>
    </xf>
    <xf numFmtId="0" fontId="36" fillId="30" borderId="0" applyNumberFormat="0" applyBorder="0" applyAlignment="0" applyProtection="0">
      <alignment vertical="center"/>
    </xf>
    <xf numFmtId="0" fontId="36" fillId="31" borderId="0" applyNumberFormat="0" applyBorder="0" applyAlignment="0" applyProtection="0">
      <alignment vertical="center"/>
    </xf>
    <xf numFmtId="0" fontId="35" fillId="32" borderId="0" applyNumberFormat="0" applyBorder="0" applyAlignment="0" applyProtection="0">
      <alignment vertical="center"/>
    </xf>
    <xf numFmtId="0" fontId="37" fillId="0" borderId="0"/>
  </cellStyleXfs>
  <cellXfs count="54">
    <xf numFmtId="0" fontId="0" fillId="0" borderId="0" xfId="0">
      <alignment vertical="center"/>
    </xf>
    <xf numFmtId="0" fontId="1" fillId="0" borderId="0" xfId="0" applyFont="1" applyFill="1" applyAlignment="1">
      <alignment horizontal="center" vertical="center"/>
    </xf>
    <xf numFmtId="0" fontId="1" fillId="0" borderId="0" xfId="0" applyFont="1" applyFill="1" applyAlignment="1" applyProtection="1">
      <alignment horizontal="center" vertical="center"/>
      <protection locked="0"/>
    </xf>
    <xf numFmtId="0" fontId="2" fillId="0" borderId="0" xfId="0" applyFont="1" applyFill="1" applyAlignment="1">
      <alignment horizontal="center" vertical="center"/>
    </xf>
    <xf numFmtId="0" fontId="1" fillId="0" borderId="0" xfId="0" applyFont="1" applyFill="1" applyAlignment="1">
      <alignment vertical="center"/>
    </xf>
    <xf numFmtId="0" fontId="3" fillId="0" borderId="0" xfId="0" applyFont="1" applyFill="1" applyAlignment="1">
      <alignment horizontal="center" vertical="center" wrapText="1"/>
    </xf>
    <xf numFmtId="0" fontId="4" fillId="0" borderId="0" xfId="0" applyFont="1" applyFill="1" applyAlignment="1">
      <alignment horizontal="center" vertical="center" wrapText="1"/>
    </xf>
    <xf numFmtId="0" fontId="1" fillId="0" borderId="0" xfId="0" applyFont="1" applyFill="1" applyAlignment="1">
      <alignment horizontal="center" vertical="center" wrapText="1"/>
    </xf>
    <xf numFmtId="0" fontId="0" fillId="0" borderId="0" xfId="0" applyFont="1" applyFill="1" applyAlignment="1">
      <alignment horizontal="left" vertical="center" wrapText="1"/>
    </xf>
    <xf numFmtId="0" fontId="5" fillId="0" borderId="0" xfId="0" applyFont="1" applyFill="1" applyAlignment="1">
      <alignment horizontal="left" vertical="center" wrapText="1"/>
    </xf>
    <xf numFmtId="0" fontId="6" fillId="0" borderId="1" xfId="0" applyFont="1" applyFill="1" applyBorder="1" applyAlignment="1">
      <alignment horizontal="center" vertical="center" wrapText="1"/>
    </xf>
    <xf numFmtId="0" fontId="5" fillId="0" borderId="1" xfId="0" applyFont="1" applyFill="1" applyBorder="1" applyAlignment="1">
      <alignment horizontal="center" vertical="center" wrapText="1"/>
    </xf>
    <xf numFmtId="0" fontId="7" fillId="0" borderId="1" xfId="0" applyFont="1" applyFill="1" applyBorder="1" applyAlignment="1">
      <alignment horizontal="center" vertical="center" wrapText="1"/>
    </xf>
    <xf numFmtId="0" fontId="8" fillId="0" borderId="2" xfId="0" applyFont="1" applyFill="1" applyBorder="1" applyAlignment="1">
      <alignment horizontal="center" vertical="center" wrapText="1"/>
    </xf>
    <xf numFmtId="0" fontId="9" fillId="0" borderId="3" xfId="0" applyFont="1" applyFill="1" applyBorder="1" applyAlignment="1">
      <alignment horizontal="center" vertical="center"/>
    </xf>
    <xf numFmtId="176" fontId="1" fillId="0" borderId="1" xfId="0" applyNumberFormat="1" applyFont="1" applyFill="1" applyBorder="1" applyAlignment="1">
      <alignment horizontal="center" vertical="center" wrapText="1"/>
    </xf>
    <xf numFmtId="0" fontId="10" fillId="0" borderId="2" xfId="0" applyFont="1" applyFill="1" applyBorder="1" applyAlignment="1">
      <alignment vertical="center" wrapText="1"/>
    </xf>
    <xf numFmtId="0" fontId="10" fillId="0" borderId="2" xfId="0" applyFont="1" applyFill="1" applyBorder="1" applyAlignment="1">
      <alignment horizontal="left" vertical="center" wrapText="1"/>
    </xf>
    <xf numFmtId="0" fontId="10" fillId="0" borderId="2" xfId="0" applyFont="1" applyFill="1" applyBorder="1" applyAlignment="1">
      <alignment horizontal="left" vertical="center" wrapText="1"/>
    </xf>
    <xf numFmtId="0" fontId="11" fillId="0" borderId="4" xfId="0" applyFont="1" applyFill="1" applyBorder="1" applyAlignment="1">
      <alignment horizontal="left" vertical="center" wrapText="1"/>
    </xf>
    <xf numFmtId="0" fontId="12" fillId="0" borderId="5" xfId="0" applyFont="1" applyFill="1" applyBorder="1" applyAlignment="1">
      <alignment horizontal="left" vertical="center" wrapText="1"/>
    </xf>
    <xf numFmtId="0" fontId="11" fillId="0" borderId="6" xfId="0" applyFont="1" applyFill="1" applyBorder="1" applyAlignment="1">
      <alignment vertical="center" wrapText="1"/>
    </xf>
    <xf numFmtId="0" fontId="10" fillId="0" borderId="7" xfId="0" applyFont="1" applyFill="1" applyBorder="1" applyAlignment="1">
      <alignment vertical="center" wrapText="1"/>
    </xf>
    <xf numFmtId="0" fontId="10" fillId="0" borderId="8" xfId="0" applyFont="1" applyFill="1" applyBorder="1" applyAlignment="1">
      <alignment horizontal="left" vertical="center" wrapText="1"/>
    </xf>
    <xf numFmtId="0" fontId="10" fillId="0" borderId="9" xfId="0" applyFont="1" applyFill="1" applyBorder="1" applyAlignment="1">
      <alignment horizontal="left" vertical="center" wrapText="1"/>
    </xf>
    <xf numFmtId="0" fontId="10" fillId="0" borderId="10" xfId="0" applyFont="1" applyFill="1" applyBorder="1" applyAlignment="1">
      <alignment horizontal="left" vertical="center" wrapText="1"/>
    </xf>
    <xf numFmtId="0" fontId="7" fillId="0" borderId="1" xfId="0" applyFont="1" applyFill="1" applyBorder="1" applyAlignment="1" applyProtection="1">
      <alignment horizontal="center" vertical="center" wrapText="1"/>
      <protection locked="0"/>
    </xf>
    <xf numFmtId="0" fontId="8" fillId="0" borderId="2" xfId="0" applyFont="1" applyFill="1" applyBorder="1" applyAlignment="1" applyProtection="1">
      <alignment horizontal="center" vertical="center" wrapText="1"/>
      <protection locked="0"/>
    </xf>
    <xf numFmtId="0" fontId="9" fillId="0" borderId="3" xfId="0" applyFont="1" applyFill="1" applyBorder="1" applyAlignment="1" applyProtection="1">
      <alignment horizontal="center" vertical="center"/>
      <protection locked="0"/>
    </xf>
    <xf numFmtId="0" fontId="6" fillId="0" borderId="1" xfId="0" applyFont="1" applyFill="1" applyBorder="1" applyAlignment="1" applyProtection="1">
      <alignment horizontal="center" vertical="center" wrapText="1"/>
      <protection locked="0"/>
    </xf>
    <xf numFmtId="176" fontId="1" fillId="0" borderId="1" xfId="0" applyNumberFormat="1" applyFont="1" applyFill="1" applyBorder="1" applyAlignment="1" applyProtection="1">
      <alignment horizontal="center" vertical="center" wrapText="1"/>
      <protection locked="0"/>
    </xf>
    <xf numFmtId="0" fontId="10" fillId="0" borderId="2" xfId="0" applyFont="1" applyFill="1" applyBorder="1" applyAlignment="1" applyProtection="1">
      <alignment horizontal="left" vertical="center" wrapText="1"/>
      <protection locked="0"/>
    </xf>
    <xf numFmtId="0" fontId="13" fillId="0" borderId="1" xfId="49" applyNumberFormat="1" applyFont="1" applyFill="1" applyBorder="1" applyAlignment="1">
      <alignment horizontal="center" vertical="center" wrapText="1"/>
    </xf>
    <xf numFmtId="0" fontId="14" fillId="0" borderId="1" xfId="49" applyNumberFormat="1" applyFont="1" applyFill="1" applyBorder="1" applyAlignment="1">
      <alignment horizontal="left" vertical="center" wrapText="1"/>
    </xf>
    <xf numFmtId="0" fontId="14" fillId="0" borderId="1" xfId="49" applyNumberFormat="1" applyFont="1" applyFill="1" applyBorder="1" applyAlignment="1">
      <alignment horizontal="left" vertical="center" wrapText="1"/>
    </xf>
    <xf numFmtId="0" fontId="14" fillId="0" borderId="11" xfId="49" applyNumberFormat="1" applyFont="1" applyFill="1" applyBorder="1" applyAlignment="1">
      <alignment horizontal="left" vertical="center" wrapText="1"/>
    </xf>
    <xf numFmtId="0" fontId="14" fillId="0" borderId="1" xfId="49" applyNumberFormat="1" applyFont="1" applyFill="1" applyBorder="1" applyAlignment="1">
      <alignment vertical="center" wrapText="1"/>
    </xf>
    <xf numFmtId="0" fontId="10" fillId="0" borderId="3" xfId="0" applyFont="1" applyFill="1" applyBorder="1" applyAlignment="1">
      <alignment vertical="center" wrapText="1"/>
    </xf>
    <xf numFmtId="0" fontId="10" fillId="0" borderId="1" xfId="0" applyFont="1" applyFill="1" applyBorder="1" applyAlignment="1">
      <alignment horizontal="left" vertical="center" wrapText="1"/>
    </xf>
    <xf numFmtId="0" fontId="10" fillId="0" borderId="12" xfId="0" applyFont="1" applyFill="1" applyBorder="1" applyAlignment="1">
      <alignment vertical="center" wrapText="1"/>
    </xf>
    <xf numFmtId="0" fontId="14" fillId="0" borderId="13" xfId="49" applyNumberFormat="1" applyFont="1" applyFill="1" applyBorder="1" applyAlignment="1">
      <alignment horizontal="left" vertical="center" wrapText="1"/>
    </xf>
    <xf numFmtId="0" fontId="14" fillId="0" borderId="14" xfId="49" applyNumberFormat="1" applyFont="1" applyFill="1" applyBorder="1" applyAlignment="1">
      <alignment horizontal="left" vertical="center" wrapText="1"/>
    </xf>
    <xf numFmtId="0" fontId="15" fillId="0" borderId="1" xfId="0" applyFont="1" applyFill="1" applyBorder="1" applyAlignment="1">
      <alignment horizontal="left" vertical="center" wrapText="1"/>
    </xf>
    <xf numFmtId="0" fontId="13" fillId="0" borderId="15" xfId="49" applyNumberFormat="1" applyFont="1" applyFill="1" applyBorder="1" applyAlignment="1">
      <alignment horizontal="center" vertical="center" wrapText="1"/>
    </xf>
    <xf numFmtId="0" fontId="10" fillId="0" borderId="9" xfId="0" applyFont="1" applyFill="1" applyBorder="1" applyAlignment="1">
      <alignment horizontal="left" vertical="center" wrapText="1"/>
    </xf>
    <xf numFmtId="0" fontId="10" fillId="0" borderId="10" xfId="0" applyFont="1" applyFill="1" applyBorder="1" applyAlignment="1">
      <alignment horizontal="left" vertical="center" wrapText="1"/>
    </xf>
    <xf numFmtId="0" fontId="15" fillId="0" borderId="16" xfId="0" applyFont="1" applyFill="1" applyBorder="1" applyAlignment="1">
      <alignment horizontal="left" vertical="center" wrapText="1"/>
    </xf>
    <xf numFmtId="0" fontId="2" fillId="0" borderId="1" xfId="0" applyFont="1" applyFill="1" applyBorder="1" applyAlignment="1">
      <alignment horizontal="center" vertical="center" wrapText="1"/>
    </xf>
    <xf numFmtId="0" fontId="16" fillId="0" borderId="1" xfId="0" applyFont="1" applyFill="1" applyBorder="1" applyAlignment="1">
      <alignment horizontal="center" vertical="center" wrapText="1"/>
    </xf>
    <xf numFmtId="176" fontId="2" fillId="0" borderId="1" xfId="0" applyNumberFormat="1" applyFont="1" applyFill="1" applyBorder="1" applyAlignment="1">
      <alignment horizontal="center" vertical="center" wrapText="1"/>
    </xf>
    <xf numFmtId="0" fontId="5" fillId="0" borderId="17" xfId="0" applyNumberFormat="1" applyFont="1" applyFill="1" applyBorder="1" applyAlignment="1">
      <alignment horizontal="left" vertical="top" wrapText="1"/>
    </xf>
    <xf numFmtId="0" fontId="5" fillId="0" borderId="18" xfId="0" applyNumberFormat="1" applyFont="1" applyFill="1" applyBorder="1" applyAlignment="1">
      <alignment horizontal="left" vertical="top" wrapText="1"/>
    </xf>
    <xf numFmtId="0" fontId="5" fillId="0" borderId="15" xfId="0" applyNumberFormat="1" applyFont="1" applyFill="1" applyBorder="1" applyAlignment="1">
      <alignment horizontal="left" vertical="top" wrapText="1"/>
    </xf>
    <xf numFmtId="0" fontId="5" fillId="0" borderId="0" xfId="0" applyFont="1" applyFill="1" applyAlignment="1">
      <alignment horizontal="center" vertical="center" wrapText="1"/>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s>
  <tableStyles count="0" defaultTableStyle="TableStyleMedium2" defaultPivotStyle="PivotStyleLight16"/>
  <colors>
    <mruColors>
      <color rgb="00FF0000"/>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tyles" Target="styles.xml"/><Relationship Id="rId5" Type="http://schemas.openxmlformats.org/officeDocument/2006/relationships/sharedStrings" Target="sharedString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85"/>
  <sheetViews>
    <sheetView tabSelected="1" zoomScale="130" zoomScaleNormal="130" workbookViewId="0">
      <pane ySplit="4" topLeftCell="A5" activePane="bottomLeft" state="frozen"/>
      <selection/>
      <selection pane="bottomLeft" activeCell="L70" sqref="A1:M85"/>
    </sheetView>
  </sheetViews>
  <sheetFormatPr defaultColWidth="8" defaultRowHeight="15.6"/>
  <cols>
    <col min="1" max="1" width="4.15" style="1" customWidth="1"/>
    <col min="2" max="2" width="9.76666666666667" style="1" customWidth="1"/>
    <col min="3" max="3" width="4.84166666666667" style="1" customWidth="1"/>
    <col min="4" max="4" width="4.76666666666667" style="1" customWidth="1"/>
    <col min="5" max="5" width="11.7416666666667" style="1" customWidth="1"/>
    <col min="6" max="6" width="7.55833333333333" style="1" customWidth="1"/>
    <col min="7" max="7" width="5.74166666666667" style="1" customWidth="1"/>
    <col min="8" max="11" width="9.3" style="1" customWidth="1"/>
    <col min="12" max="12" width="36.3833333333333" style="1" customWidth="1"/>
    <col min="13" max="13" width="6.7" style="1" customWidth="1"/>
    <col min="14" max="252" width="8" style="1"/>
  </cols>
  <sheetData>
    <row r="1" ht="22.2" spans="1:13">
      <c r="A1" s="5" t="s">
        <v>0</v>
      </c>
      <c r="B1" s="6"/>
      <c r="C1" s="6"/>
      <c r="D1" s="6"/>
      <c r="E1" s="6"/>
      <c r="F1" s="6"/>
      <c r="G1" s="6"/>
      <c r="H1" s="6"/>
      <c r="I1" s="6"/>
      <c r="J1" s="6"/>
      <c r="K1" s="6"/>
      <c r="L1" s="7"/>
      <c r="M1" s="6"/>
    </row>
    <row r="2" customFormat="1" spans="1:13">
      <c r="A2" s="8" t="s">
        <v>1</v>
      </c>
      <c r="B2" s="8"/>
      <c r="C2" s="8"/>
      <c r="D2" s="8"/>
      <c r="E2" s="8"/>
      <c r="F2" s="8"/>
      <c r="G2" s="8"/>
      <c r="H2" s="8"/>
      <c r="I2" s="8"/>
      <c r="J2" s="8"/>
      <c r="K2" s="8"/>
      <c r="L2" s="9"/>
      <c r="M2" s="8"/>
    </row>
    <row r="3" s="1" customFormat="1" ht="13.2" spans="1:13">
      <c r="A3" s="10" t="s">
        <v>2</v>
      </c>
      <c r="B3" s="10" t="s">
        <v>3</v>
      </c>
      <c r="C3" s="10" t="s">
        <v>4</v>
      </c>
      <c r="D3" s="11" t="s">
        <v>5</v>
      </c>
      <c r="E3" s="11" t="s">
        <v>6</v>
      </c>
      <c r="F3" s="11" t="s">
        <v>7</v>
      </c>
      <c r="G3" s="11" t="s">
        <v>8</v>
      </c>
      <c r="H3" s="11" t="s">
        <v>9</v>
      </c>
      <c r="I3" s="11" t="s">
        <v>10</v>
      </c>
      <c r="J3" s="11" t="s">
        <v>11</v>
      </c>
      <c r="K3" s="11" t="s">
        <v>12</v>
      </c>
      <c r="L3" s="11" t="s">
        <v>13</v>
      </c>
      <c r="M3" s="11" t="s">
        <v>14</v>
      </c>
    </row>
    <row r="4" s="1" customFormat="1" ht="48" spans="1:13">
      <c r="A4" s="10" t="s">
        <v>15</v>
      </c>
      <c r="B4" s="10" t="s">
        <v>16</v>
      </c>
      <c r="C4" s="10" t="s">
        <v>17</v>
      </c>
      <c r="D4" s="10" t="s">
        <v>18</v>
      </c>
      <c r="E4" s="10" t="s">
        <v>19</v>
      </c>
      <c r="F4" s="10" t="s">
        <v>20</v>
      </c>
      <c r="G4" s="10" t="s">
        <v>21</v>
      </c>
      <c r="H4" s="10" t="s">
        <v>22</v>
      </c>
      <c r="I4" s="10" t="s">
        <v>23</v>
      </c>
      <c r="J4" s="10" t="s">
        <v>24</v>
      </c>
      <c r="K4" s="10" t="s">
        <v>25</v>
      </c>
      <c r="L4" s="10" t="s">
        <v>26</v>
      </c>
      <c r="M4" s="10" t="s">
        <v>27</v>
      </c>
    </row>
    <row r="5" s="1" customFormat="1" ht="76.8" spans="1:13">
      <c r="A5" s="12">
        <v>1</v>
      </c>
      <c r="B5" s="12" t="s">
        <v>28</v>
      </c>
      <c r="C5" s="12" t="s">
        <v>29</v>
      </c>
      <c r="D5" s="13" t="s">
        <v>30</v>
      </c>
      <c r="E5" s="14">
        <v>28573</v>
      </c>
      <c r="F5" s="10"/>
      <c r="G5" s="10"/>
      <c r="H5" s="15">
        <f t="shared" ref="H5:H12" si="0">I5/(1+G5/100)</f>
        <v>0</v>
      </c>
      <c r="I5" s="15"/>
      <c r="J5" s="15">
        <f t="shared" ref="J5:J12" si="1">E5*H5</f>
        <v>0</v>
      </c>
      <c r="K5" s="15">
        <f t="shared" ref="K5:K12" si="2">E5*I5</f>
        <v>0</v>
      </c>
      <c r="L5" s="16" t="s">
        <v>31</v>
      </c>
      <c r="M5" s="10"/>
    </row>
    <row r="6" s="1" customFormat="1" ht="57.6" spans="1:13">
      <c r="A6" s="12">
        <v>2</v>
      </c>
      <c r="B6" s="12" t="s">
        <v>32</v>
      </c>
      <c r="C6" s="12" t="s">
        <v>29</v>
      </c>
      <c r="D6" s="13" t="s">
        <v>30</v>
      </c>
      <c r="E6" s="14">
        <v>19623.42</v>
      </c>
      <c r="F6" s="10"/>
      <c r="G6" s="10"/>
      <c r="H6" s="15">
        <f t="shared" si="0"/>
        <v>0</v>
      </c>
      <c r="I6" s="15"/>
      <c r="J6" s="15">
        <f t="shared" si="1"/>
        <v>0</v>
      </c>
      <c r="K6" s="15">
        <f t="shared" si="2"/>
        <v>0</v>
      </c>
      <c r="L6" s="16" t="s">
        <v>33</v>
      </c>
      <c r="M6" s="10"/>
    </row>
    <row r="7" s="1" customFormat="1" ht="57.6" spans="1:13">
      <c r="A7" s="12">
        <v>3</v>
      </c>
      <c r="B7" s="12" t="s">
        <v>34</v>
      </c>
      <c r="C7" s="12" t="s">
        <v>29</v>
      </c>
      <c r="D7" s="13" t="s">
        <v>30</v>
      </c>
      <c r="E7" s="14">
        <v>1001.34</v>
      </c>
      <c r="F7" s="10"/>
      <c r="G7" s="10"/>
      <c r="H7" s="15">
        <f t="shared" si="0"/>
        <v>0</v>
      </c>
      <c r="I7" s="15"/>
      <c r="J7" s="15">
        <f t="shared" si="1"/>
        <v>0</v>
      </c>
      <c r="K7" s="15">
        <f t="shared" si="2"/>
        <v>0</v>
      </c>
      <c r="L7" s="16" t="s">
        <v>35</v>
      </c>
      <c r="M7" s="10"/>
    </row>
    <row r="8" s="1" customFormat="1" ht="48" spans="1:13">
      <c r="A8" s="12">
        <v>4</v>
      </c>
      <c r="B8" s="12" t="s">
        <v>36</v>
      </c>
      <c r="C8" s="12" t="s">
        <v>29</v>
      </c>
      <c r="D8" s="13" t="s">
        <v>30</v>
      </c>
      <c r="E8" s="14">
        <v>3176</v>
      </c>
      <c r="F8" s="10"/>
      <c r="G8" s="10"/>
      <c r="H8" s="15">
        <f t="shared" si="0"/>
        <v>0</v>
      </c>
      <c r="I8" s="15"/>
      <c r="J8" s="15">
        <f t="shared" si="1"/>
        <v>0</v>
      </c>
      <c r="K8" s="15">
        <f t="shared" si="2"/>
        <v>0</v>
      </c>
      <c r="L8" s="16" t="s">
        <v>37</v>
      </c>
      <c r="M8" s="10"/>
    </row>
    <row r="9" s="1" customFormat="1" ht="181" customHeight="1" spans="1:13">
      <c r="A9" s="12">
        <v>5</v>
      </c>
      <c r="B9" s="12" t="s">
        <v>38</v>
      </c>
      <c r="C9" s="12" t="s">
        <v>29</v>
      </c>
      <c r="D9" s="13" t="s">
        <v>39</v>
      </c>
      <c r="E9" s="14">
        <v>118485.2</v>
      </c>
      <c r="F9" s="10"/>
      <c r="G9" s="10"/>
      <c r="H9" s="15">
        <f t="shared" ref="H9:H40" si="3">I9/(1+G9/100)</f>
        <v>0</v>
      </c>
      <c r="I9" s="15"/>
      <c r="J9" s="15">
        <f t="shared" ref="J9:J40" si="4">E9*H9</f>
        <v>0</v>
      </c>
      <c r="K9" s="15">
        <f t="shared" ref="K9:K40" si="5">E9*I9</f>
        <v>0</v>
      </c>
      <c r="L9" s="17" t="s">
        <v>40</v>
      </c>
      <c r="M9" s="10"/>
    </row>
    <row r="10" s="1" customFormat="1" ht="169" customHeight="1" spans="1:13">
      <c r="A10" s="12">
        <v>6</v>
      </c>
      <c r="B10" s="12" t="s">
        <v>41</v>
      </c>
      <c r="C10" s="12" t="s">
        <v>29</v>
      </c>
      <c r="D10" s="13" t="s">
        <v>30</v>
      </c>
      <c r="E10" s="14">
        <v>5597.5</v>
      </c>
      <c r="F10" s="10"/>
      <c r="G10" s="10"/>
      <c r="H10" s="15">
        <f t="shared" si="3"/>
        <v>0</v>
      </c>
      <c r="I10" s="15"/>
      <c r="J10" s="15">
        <f t="shared" si="4"/>
        <v>0</v>
      </c>
      <c r="K10" s="15">
        <f t="shared" si="5"/>
        <v>0</v>
      </c>
      <c r="L10" s="18" t="s">
        <v>42</v>
      </c>
      <c r="M10" s="10"/>
    </row>
    <row r="11" s="1" customFormat="1" ht="53" customHeight="1" spans="1:13">
      <c r="A11" s="12">
        <v>7</v>
      </c>
      <c r="B11" s="12" t="s">
        <v>43</v>
      </c>
      <c r="C11" s="12" t="s">
        <v>29</v>
      </c>
      <c r="D11" s="13" t="s">
        <v>30</v>
      </c>
      <c r="E11" s="14">
        <v>328.75</v>
      </c>
      <c r="F11" s="10"/>
      <c r="G11" s="10"/>
      <c r="H11" s="15">
        <f t="shared" si="3"/>
        <v>0</v>
      </c>
      <c r="I11" s="15"/>
      <c r="J11" s="15">
        <f t="shared" si="4"/>
        <v>0</v>
      </c>
      <c r="K11" s="15">
        <f t="shared" si="5"/>
        <v>0</v>
      </c>
      <c r="L11" s="19" t="s">
        <v>44</v>
      </c>
      <c r="M11" s="10"/>
    </row>
    <row r="12" s="1" customFormat="1" ht="85" customHeight="1" spans="1:13">
      <c r="A12" s="12">
        <v>8</v>
      </c>
      <c r="B12" s="12" t="s">
        <v>45</v>
      </c>
      <c r="C12" s="12" t="s">
        <v>29</v>
      </c>
      <c r="D12" s="13" t="s">
        <v>30</v>
      </c>
      <c r="E12" s="14">
        <v>390265.91</v>
      </c>
      <c r="F12" s="10"/>
      <c r="G12" s="10"/>
      <c r="H12" s="15">
        <f t="shared" si="3"/>
        <v>0</v>
      </c>
      <c r="I12" s="15"/>
      <c r="J12" s="15">
        <f t="shared" si="4"/>
        <v>0</v>
      </c>
      <c r="K12" s="15">
        <f t="shared" si="5"/>
        <v>0</v>
      </c>
      <c r="L12" s="20" t="s">
        <v>46</v>
      </c>
      <c r="M12" s="10"/>
    </row>
    <row r="13" s="1" customFormat="1" ht="182" customHeight="1" spans="1:13">
      <c r="A13" s="12">
        <v>9</v>
      </c>
      <c r="B13" s="12" t="s">
        <v>47</v>
      </c>
      <c r="C13" s="12" t="s">
        <v>29</v>
      </c>
      <c r="D13" s="13" t="s">
        <v>30</v>
      </c>
      <c r="E13" s="14">
        <v>134850.05</v>
      </c>
      <c r="F13" s="10"/>
      <c r="G13" s="10"/>
      <c r="H13" s="15">
        <f t="shared" si="3"/>
        <v>0</v>
      </c>
      <c r="I13" s="15"/>
      <c r="J13" s="15">
        <f t="shared" si="4"/>
        <v>0</v>
      </c>
      <c r="K13" s="15">
        <f t="shared" si="5"/>
        <v>0</v>
      </c>
      <c r="L13" s="21" t="s">
        <v>48</v>
      </c>
      <c r="M13" s="10"/>
    </row>
    <row r="14" s="1" customFormat="1" ht="111" customHeight="1" spans="1:13">
      <c r="A14" s="12">
        <v>10</v>
      </c>
      <c r="B14" s="12" t="s">
        <v>49</v>
      </c>
      <c r="C14" s="12" t="s">
        <v>29</v>
      </c>
      <c r="D14" s="13" t="s">
        <v>30</v>
      </c>
      <c r="E14" s="14">
        <v>30826.1</v>
      </c>
      <c r="F14" s="10"/>
      <c r="G14" s="10"/>
      <c r="H14" s="15">
        <f t="shared" si="3"/>
        <v>0</v>
      </c>
      <c r="I14" s="15"/>
      <c r="J14" s="15">
        <f t="shared" si="4"/>
        <v>0</v>
      </c>
      <c r="K14" s="15">
        <f t="shared" si="5"/>
        <v>0</v>
      </c>
      <c r="L14" s="22" t="s">
        <v>50</v>
      </c>
      <c r="M14" s="10"/>
    </row>
    <row r="15" s="1" customFormat="1" ht="153" customHeight="1" spans="1:13">
      <c r="A15" s="12">
        <v>11</v>
      </c>
      <c r="B15" s="12" t="s">
        <v>51</v>
      </c>
      <c r="C15" s="12" t="s">
        <v>29</v>
      </c>
      <c r="D15" s="13" t="s">
        <v>30</v>
      </c>
      <c r="E15" s="14">
        <v>378126.61</v>
      </c>
      <c r="F15" s="10"/>
      <c r="G15" s="10"/>
      <c r="H15" s="15">
        <f t="shared" si="3"/>
        <v>0</v>
      </c>
      <c r="I15" s="15"/>
      <c r="J15" s="15">
        <f t="shared" si="4"/>
        <v>0</v>
      </c>
      <c r="K15" s="15">
        <f t="shared" si="5"/>
        <v>0</v>
      </c>
      <c r="L15" s="18" t="s">
        <v>52</v>
      </c>
      <c r="M15" s="10"/>
    </row>
    <row r="16" s="1" customFormat="1" ht="45" customHeight="1" spans="1:13">
      <c r="A16" s="12">
        <v>12</v>
      </c>
      <c r="B16" s="12" t="s">
        <v>53</v>
      </c>
      <c r="C16" s="12" t="s">
        <v>29</v>
      </c>
      <c r="D16" s="13" t="s">
        <v>30</v>
      </c>
      <c r="E16" s="14">
        <v>413110.75</v>
      </c>
      <c r="F16" s="10"/>
      <c r="G16" s="10"/>
      <c r="H16" s="15">
        <f t="shared" si="3"/>
        <v>0</v>
      </c>
      <c r="I16" s="15"/>
      <c r="J16" s="15">
        <f t="shared" si="4"/>
        <v>0</v>
      </c>
      <c r="K16" s="15">
        <f t="shared" si="5"/>
        <v>0</v>
      </c>
      <c r="L16" s="23" t="s">
        <v>54</v>
      </c>
      <c r="M16" s="10"/>
    </row>
    <row r="17" s="1" customFormat="1" ht="45" customHeight="1" spans="1:13">
      <c r="A17" s="12">
        <v>13</v>
      </c>
      <c r="B17" s="12" t="s">
        <v>55</v>
      </c>
      <c r="C17" s="12" t="s">
        <v>29</v>
      </c>
      <c r="D17" s="13" t="s">
        <v>30</v>
      </c>
      <c r="E17" s="14">
        <v>51308.5</v>
      </c>
      <c r="F17" s="10"/>
      <c r="G17" s="10"/>
      <c r="H17" s="15">
        <f t="shared" si="3"/>
        <v>0</v>
      </c>
      <c r="I17" s="15"/>
      <c r="J17" s="15">
        <f t="shared" si="4"/>
        <v>0</v>
      </c>
      <c r="K17" s="15">
        <f t="shared" si="5"/>
        <v>0</v>
      </c>
      <c r="L17" s="24"/>
      <c r="M17" s="10"/>
    </row>
    <row r="18" s="1" customFormat="1" ht="45" customHeight="1" spans="1:13">
      <c r="A18" s="12">
        <v>14</v>
      </c>
      <c r="B18" s="12" t="s">
        <v>56</v>
      </c>
      <c r="C18" s="12" t="s">
        <v>29</v>
      </c>
      <c r="D18" s="13" t="s">
        <v>30</v>
      </c>
      <c r="E18" s="14">
        <v>63476.5</v>
      </c>
      <c r="F18" s="10"/>
      <c r="G18" s="10"/>
      <c r="H18" s="15">
        <f t="shared" si="3"/>
        <v>0</v>
      </c>
      <c r="I18" s="15"/>
      <c r="J18" s="15">
        <f t="shared" si="4"/>
        <v>0</v>
      </c>
      <c r="K18" s="15">
        <f t="shared" si="5"/>
        <v>0</v>
      </c>
      <c r="L18" s="25"/>
      <c r="M18" s="10"/>
    </row>
    <row r="19" s="1" customFormat="1" ht="83" customHeight="1" spans="1:13">
      <c r="A19" s="12">
        <v>15</v>
      </c>
      <c r="B19" s="12" t="s">
        <v>57</v>
      </c>
      <c r="C19" s="12" t="s">
        <v>29</v>
      </c>
      <c r="D19" s="13" t="s">
        <v>30</v>
      </c>
      <c r="E19" s="14">
        <v>12159.2</v>
      </c>
      <c r="F19" s="10"/>
      <c r="G19" s="10"/>
      <c r="H19" s="15">
        <f t="shared" si="3"/>
        <v>0</v>
      </c>
      <c r="I19" s="15"/>
      <c r="J19" s="15">
        <f t="shared" si="4"/>
        <v>0</v>
      </c>
      <c r="K19" s="15">
        <f t="shared" si="5"/>
        <v>0</v>
      </c>
      <c r="L19" s="17" t="s">
        <v>58</v>
      </c>
      <c r="M19" s="10"/>
    </row>
    <row r="20" s="2" customFormat="1" ht="71" customHeight="1" spans="1:13">
      <c r="A20" s="26">
        <v>16</v>
      </c>
      <c r="B20" s="26" t="s">
        <v>59</v>
      </c>
      <c r="C20" s="26" t="s">
        <v>29</v>
      </c>
      <c r="D20" s="27" t="s">
        <v>60</v>
      </c>
      <c r="E20" s="28">
        <v>2022750.75</v>
      </c>
      <c r="F20" s="29"/>
      <c r="G20" s="29"/>
      <c r="H20" s="30">
        <f t="shared" si="3"/>
        <v>0</v>
      </c>
      <c r="I20" s="30"/>
      <c r="J20" s="30">
        <f t="shared" si="4"/>
        <v>0</v>
      </c>
      <c r="K20" s="30">
        <f t="shared" si="5"/>
        <v>0</v>
      </c>
      <c r="L20" s="31" t="s">
        <v>61</v>
      </c>
      <c r="M20" s="29"/>
    </row>
    <row r="21" s="1" customFormat="1" ht="108" customHeight="1" spans="1:13">
      <c r="A21" s="12">
        <v>17</v>
      </c>
      <c r="B21" s="12" t="s">
        <v>62</v>
      </c>
      <c r="C21" s="12" t="s">
        <v>29</v>
      </c>
      <c r="D21" s="32" t="s">
        <v>63</v>
      </c>
      <c r="E21" s="14">
        <v>30285</v>
      </c>
      <c r="F21" s="10"/>
      <c r="G21" s="10"/>
      <c r="H21" s="15">
        <f t="shared" si="3"/>
        <v>0</v>
      </c>
      <c r="I21" s="15"/>
      <c r="J21" s="15">
        <f t="shared" si="4"/>
        <v>0</v>
      </c>
      <c r="K21" s="15">
        <f t="shared" si="5"/>
        <v>0</v>
      </c>
      <c r="L21" s="33" t="s">
        <v>64</v>
      </c>
      <c r="M21" s="10"/>
    </row>
    <row r="22" s="1" customFormat="1" ht="50" customHeight="1" spans="1:13">
      <c r="A22" s="12">
        <v>18</v>
      </c>
      <c r="B22" s="12" t="s">
        <v>65</v>
      </c>
      <c r="C22" s="12" t="s">
        <v>29</v>
      </c>
      <c r="D22" s="32" t="s">
        <v>30</v>
      </c>
      <c r="E22" s="14">
        <v>1127.3</v>
      </c>
      <c r="F22" s="10"/>
      <c r="G22" s="10"/>
      <c r="H22" s="15">
        <f t="shared" si="3"/>
        <v>0</v>
      </c>
      <c r="I22" s="15"/>
      <c r="J22" s="15">
        <f t="shared" si="4"/>
        <v>0</v>
      </c>
      <c r="K22" s="15">
        <f t="shared" si="5"/>
        <v>0</v>
      </c>
      <c r="L22" s="33" t="s">
        <v>66</v>
      </c>
      <c r="M22" s="10"/>
    </row>
    <row r="23" s="1" customFormat="1" ht="48" customHeight="1" spans="1:13">
      <c r="A23" s="12">
        <v>19</v>
      </c>
      <c r="B23" s="12" t="s">
        <v>67</v>
      </c>
      <c r="C23" s="12" t="s">
        <v>29</v>
      </c>
      <c r="D23" s="32" t="s">
        <v>68</v>
      </c>
      <c r="E23" s="14">
        <v>183555.9</v>
      </c>
      <c r="F23" s="10"/>
      <c r="G23" s="10"/>
      <c r="H23" s="15">
        <f t="shared" si="3"/>
        <v>0</v>
      </c>
      <c r="I23" s="15"/>
      <c r="J23" s="15">
        <f t="shared" si="4"/>
        <v>0</v>
      </c>
      <c r="K23" s="15">
        <f t="shared" si="5"/>
        <v>0</v>
      </c>
      <c r="L23" s="33" t="s">
        <v>69</v>
      </c>
      <c r="M23" s="10"/>
    </row>
    <row r="24" s="1" customFormat="1" ht="42" customHeight="1" spans="1:13">
      <c r="A24" s="12">
        <v>20</v>
      </c>
      <c r="B24" s="12" t="s">
        <v>70</v>
      </c>
      <c r="C24" s="12" t="s">
        <v>29</v>
      </c>
      <c r="D24" s="32" t="s">
        <v>30</v>
      </c>
      <c r="E24" s="14">
        <v>7297.6</v>
      </c>
      <c r="F24" s="10"/>
      <c r="G24" s="10"/>
      <c r="H24" s="15">
        <f t="shared" si="3"/>
        <v>0</v>
      </c>
      <c r="I24" s="15"/>
      <c r="J24" s="15">
        <f t="shared" si="4"/>
        <v>0</v>
      </c>
      <c r="K24" s="15">
        <f t="shared" si="5"/>
        <v>0</v>
      </c>
      <c r="L24" s="34" t="s">
        <v>71</v>
      </c>
      <c r="M24" s="10"/>
    </row>
    <row r="25" s="1" customFormat="1" ht="43" customHeight="1" spans="1:13">
      <c r="A25" s="12">
        <v>21</v>
      </c>
      <c r="B25" s="12" t="s">
        <v>72</v>
      </c>
      <c r="C25" s="12" t="s">
        <v>29</v>
      </c>
      <c r="D25" s="32" t="s">
        <v>39</v>
      </c>
      <c r="E25" s="14">
        <v>54368.6</v>
      </c>
      <c r="F25" s="10"/>
      <c r="G25" s="10"/>
      <c r="H25" s="15">
        <f t="shared" si="3"/>
        <v>0</v>
      </c>
      <c r="I25" s="15"/>
      <c r="J25" s="15">
        <f t="shared" si="4"/>
        <v>0</v>
      </c>
      <c r="K25" s="15">
        <f t="shared" si="5"/>
        <v>0</v>
      </c>
      <c r="L25" s="34" t="s">
        <v>73</v>
      </c>
      <c r="M25" s="10"/>
    </row>
    <row r="26" s="1" customFormat="1" ht="77" customHeight="1" spans="1:13">
      <c r="A26" s="12">
        <v>22</v>
      </c>
      <c r="B26" s="12" t="s">
        <v>74</v>
      </c>
      <c r="C26" s="12" t="s">
        <v>29</v>
      </c>
      <c r="D26" s="32" t="s">
        <v>30</v>
      </c>
      <c r="E26" s="14">
        <v>17523.6</v>
      </c>
      <c r="F26" s="10"/>
      <c r="G26" s="10"/>
      <c r="H26" s="15">
        <f t="shared" si="3"/>
        <v>0</v>
      </c>
      <c r="I26" s="15"/>
      <c r="J26" s="15">
        <f t="shared" si="4"/>
        <v>0</v>
      </c>
      <c r="K26" s="15">
        <f t="shared" si="5"/>
        <v>0</v>
      </c>
      <c r="L26" s="33" t="s">
        <v>75</v>
      </c>
      <c r="M26" s="10"/>
    </row>
    <row r="27" s="1" customFormat="1" ht="74" customHeight="1" spans="1:13">
      <c r="A27" s="12">
        <v>23</v>
      </c>
      <c r="B27" s="12" t="s">
        <v>76</v>
      </c>
      <c r="C27" s="12" t="s">
        <v>29</v>
      </c>
      <c r="D27" s="32" t="s">
        <v>30</v>
      </c>
      <c r="E27" s="14">
        <v>17523.6</v>
      </c>
      <c r="F27" s="10"/>
      <c r="G27" s="10"/>
      <c r="H27" s="15">
        <f t="shared" si="3"/>
        <v>0</v>
      </c>
      <c r="I27" s="15"/>
      <c r="J27" s="15">
        <f t="shared" si="4"/>
        <v>0</v>
      </c>
      <c r="K27" s="15">
        <f t="shared" si="5"/>
        <v>0</v>
      </c>
      <c r="L27" s="35" t="s">
        <v>77</v>
      </c>
      <c r="M27" s="10"/>
    </row>
    <row r="28" s="1" customFormat="1" ht="48" spans="1:13">
      <c r="A28" s="12">
        <v>24</v>
      </c>
      <c r="B28" s="12" t="s">
        <v>78</v>
      </c>
      <c r="C28" s="12" t="s">
        <v>29</v>
      </c>
      <c r="D28" s="32" t="s">
        <v>30</v>
      </c>
      <c r="E28" s="14">
        <v>548</v>
      </c>
      <c r="F28" s="10"/>
      <c r="G28" s="10"/>
      <c r="H28" s="15">
        <f t="shared" si="3"/>
        <v>0</v>
      </c>
      <c r="I28" s="15"/>
      <c r="J28" s="15">
        <f t="shared" si="4"/>
        <v>0</v>
      </c>
      <c r="K28" s="15">
        <f t="shared" si="5"/>
        <v>0</v>
      </c>
      <c r="L28" s="36" t="s">
        <v>79</v>
      </c>
      <c r="M28" s="10"/>
    </row>
    <row r="29" s="1" customFormat="1" ht="84" spans="1:13">
      <c r="A29" s="12">
        <v>25</v>
      </c>
      <c r="B29" s="12" t="s">
        <v>80</v>
      </c>
      <c r="C29" s="12" t="s">
        <v>29</v>
      </c>
      <c r="D29" s="32" t="s">
        <v>30</v>
      </c>
      <c r="E29" s="14">
        <v>1018.8</v>
      </c>
      <c r="F29" s="10"/>
      <c r="G29" s="10"/>
      <c r="H29" s="15">
        <f t="shared" si="3"/>
        <v>0</v>
      </c>
      <c r="I29" s="15"/>
      <c r="J29" s="15">
        <f t="shared" si="4"/>
        <v>0</v>
      </c>
      <c r="K29" s="15">
        <f t="shared" si="5"/>
        <v>0</v>
      </c>
      <c r="L29" s="36" t="s">
        <v>81</v>
      </c>
      <c r="M29" s="10"/>
    </row>
    <row r="30" s="1" customFormat="1" ht="38.4" spans="1:13">
      <c r="A30" s="12">
        <v>26</v>
      </c>
      <c r="B30" s="12" t="s">
        <v>82</v>
      </c>
      <c r="C30" s="12" t="s">
        <v>29</v>
      </c>
      <c r="D30" s="32" t="s">
        <v>30</v>
      </c>
      <c r="E30" s="14">
        <v>571.4</v>
      </c>
      <c r="F30" s="10"/>
      <c r="G30" s="10"/>
      <c r="H30" s="15">
        <f t="shared" si="3"/>
        <v>0</v>
      </c>
      <c r="I30" s="15"/>
      <c r="J30" s="15">
        <f t="shared" si="4"/>
        <v>0</v>
      </c>
      <c r="K30" s="15">
        <f t="shared" si="5"/>
        <v>0</v>
      </c>
      <c r="L30" s="18" t="s">
        <v>83</v>
      </c>
      <c r="M30" s="10"/>
    </row>
    <row r="31" s="1" customFormat="1" ht="38.4" spans="1:13">
      <c r="A31" s="12">
        <v>27</v>
      </c>
      <c r="B31" s="12" t="s">
        <v>84</v>
      </c>
      <c r="C31" s="12" t="s">
        <v>29</v>
      </c>
      <c r="D31" s="32" t="s">
        <v>30</v>
      </c>
      <c r="E31" s="14">
        <v>173.7</v>
      </c>
      <c r="F31" s="10"/>
      <c r="G31" s="10"/>
      <c r="H31" s="15">
        <f t="shared" si="3"/>
        <v>0</v>
      </c>
      <c r="I31" s="15"/>
      <c r="J31" s="15">
        <f t="shared" si="4"/>
        <v>0</v>
      </c>
      <c r="K31" s="15">
        <f t="shared" si="5"/>
        <v>0</v>
      </c>
      <c r="L31" s="37" t="s">
        <v>85</v>
      </c>
      <c r="M31" s="10"/>
    </row>
    <row r="32" s="1" customFormat="1" ht="60" spans="1:13">
      <c r="A32" s="12">
        <v>28</v>
      </c>
      <c r="B32" s="12" t="s">
        <v>86</v>
      </c>
      <c r="C32" s="12" t="s">
        <v>29</v>
      </c>
      <c r="D32" s="32" t="s">
        <v>30</v>
      </c>
      <c r="E32" s="14">
        <v>742.1</v>
      </c>
      <c r="F32" s="10"/>
      <c r="G32" s="10"/>
      <c r="H32" s="15">
        <f t="shared" si="3"/>
        <v>0</v>
      </c>
      <c r="I32" s="15"/>
      <c r="J32" s="15">
        <f t="shared" si="4"/>
        <v>0</v>
      </c>
      <c r="K32" s="15">
        <f t="shared" si="5"/>
        <v>0</v>
      </c>
      <c r="L32" s="36" t="s">
        <v>81</v>
      </c>
      <c r="M32" s="10"/>
    </row>
    <row r="33" s="1" customFormat="1" ht="36" spans="1:13">
      <c r="A33" s="12">
        <v>29</v>
      </c>
      <c r="B33" s="12" t="s">
        <v>87</v>
      </c>
      <c r="C33" s="12" t="s">
        <v>29</v>
      </c>
      <c r="D33" s="32" t="s">
        <v>30</v>
      </c>
      <c r="E33" s="14">
        <v>926.2</v>
      </c>
      <c r="F33" s="10"/>
      <c r="G33" s="10"/>
      <c r="H33" s="15">
        <f t="shared" si="3"/>
        <v>0</v>
      </c>
      <c r="I33" s="15"/>
      <c r="J33" s="15">
        <f t="shared" si="4"/>
        <v>0</v>
      </c>
      <c r="K33" s="15">
        <f t="shared" si="5"/>
        <v>0</v>
      </c>
      <c r="L33" s="36" t="s">
        <v>79</v>
      </c>
      <c r="M33" s="10"/>
    </row>
    <row r="34" s="1" customFormat="1" ht="57" customHeight="1" spans="1:13">
      <c r="A34" s="12">
        <v>30</v>
      </c>
      <c r="B34" s="12" t="s">
        <v>88</v>
      </c>
      <c r="C34" s="12" t="s">
        <v>29</v>
      </c>
      <c r="D34" s="32" t="s">
        <v>68</v>
      </c>
      <c r="E34" s="14">
        <v>5550.8</v>
      </c>
      <c r="F34" s="10"/>
      <c r="G34" s="10"/>
      <c r="H34" s="15">
        <f t="shared" si="3"/>
        <v>0</v>
      </c>
      <c r="I34" s="15"/>
      <c r="J34" s="15">
        <f t="shared" si="4"/>
        <v>0</v>
      </c>
      <c r="K34" s="15">
        <f t="shared" si="5"/>
        <v>0</v>
      </c>
      <c r="L34" s="38" t="s">
        <v>89</v>
      </c>
      <c r="M34" s="10"/>
    </row>
    <row r="35" s="1" customFormat="1" ht="42" customHeight="1" spans="1:13">
      <c r="A35" s="12">
        <v>31</v>
      </c>
      <c r="B35" s="12" t="s">
        <v>90</v>
      </c>
      <c r="C35" s="12" t="s">
        <v>29</v>
      </c>
      <c r="D35" s="32" t="s">
        <v>39</v>
      </c>
      <c r="E35" s="14">
        <v>56496.2</v>
      </c>
      <c r="F35" s="10"/>
      <c r="G35" s="10"/>
      <c r="H35" s="15">
        <f t="shared" si="3"/>
        <v>0</v>
      </c>
      <c r="I35" s="15"/>
      <c r="J35" s="15">
        <f t="shared" si="4"/>
        <v>0</v>
      </c>
      <c r="K35" s="15">
        <f t="shared" si="5"/>
        <v>0</v>
      </c>
      <c r="L35" s="25" t="s">
        <v>91</v>
      </c>
      <c r="M35" s="10"/>
    </row>
    <row r="36" s="1" customFormat="1" ht="35" customHeight="1" spans="1:13">
      <c r="A36" s="12">
        <v>32</v>
      </c>
      <c r="B36" s="12" t="s">
        <v>92</v>
      </c>
      <c r="C36" s="12" t="s">
        <v>29</v>
      </c>
      <c r="D36" s="32" t="s">
        <v>30</v>
      </c>
      <c r="E36" s="14">
        <v>7569.7</v>
      </c>
      <c r="F36" s="10"/>
      <c r="G36" s="10"/>
      <c r="H36" s="15">
        <f t="shared" si="3"/>
        <v>0</v>
      </c>
      <c r="I36" s="15"/>
      <c r="J36" s="15">
        <f t="shared" si="4"/>
        <v>0</v>
      </c>
      <c r="K36" s="15">
        <f t="shared" si="5"/>
        <v>0</v>
      </c>
      <c r="L36" s="25" t="s">
        <v>93</v>
      </c>
      <c r="M36" s="10"/>
    </row>
    <row r="37" s="1" customFormat="1" ht="45" customHeight="1" spans="1:13">
      <c r="A37" s="12">
        <v>33</v>
      </c>
      <c r="B37" s="12" t="s">
        <v>94</v>
      </c>
      <c r="C37" s="12" t="s">
        <v>29</v>
      </c>
      <c r="D37" s="32" t="s">
        <v>39</v>
      </c>
      <c r="E37" s="14">
        <v>8845</v>
      </c>
      <c r="F37" s="10"/>
      <c r="G37" s="10"/>
      <c r="H37" s="15">
        <f t="shared" si="3"/>
        <v>0</v>
      </c>
      <c r="I37" s="15"/>
      <c r="J37" s="15">
        <f t="shared" si="4"/>
        <v>0</v>
      </c>
      <c r="K37" s="15">
        <f t="shared" si="5"/>
        <v>0</v>
      </c>
      <c r="L37" s="25" t="s">
        <v>91</v>
      </c>
      <c r="M37" s="10"/>
    </row>
    <row r="38" s="1" customFormat="1" ht="46" customHeight="1" spans="1:13">
      <c r="A38" s="12">
        <v>34</v>
      </c>
      <c r="B38" s="12" t="s">
        <v>70</v>
      </c>
      <c r="C38" s="12" t="s">
        <v>29</v>
      </c>
      <c r="D38" s="32" t="s">
        <v>30</v>
      </c>
      <c r="E38" s="14">
        <v>86.8</v>
      </c>
      <c r="F38" s="10"/>
      <c r="G38" s="10"/>
      <c r="H38" s="15">
        <f t="shared" si="3"/>
        <v>0</v>
      </c>
      <c r="I38" s="15"/>
      <c r="J38" s="15">
        <f t="shared" si="4"/>
        <v>0</v>
      </c>
      <c r="K38" s="15">
        <f t="shared" si="5"/>
        <v>0</v>
      </c>
      <c r="L38" s="39" t="s">
        <v>95</v>
      </c>
      <c r="M38" s="10"/>
    </row>
    <row r="39" s="1" customFormat="1" ht="36" spans="1:13">
      <c r="A39" s="12">
        <v>35</v>
      </c>
      <c r="B39" s="12" t="s">
        <v>96</v>
      </c>
      <c r="C39" s="12" t="s">
        <v>29</v>
      </c>
      <c r="D39" s="32" t="s">
        <v>30</v>
      </c>
      <c r="E39" s="14">
        <v>545.6</v>
      </c>
      <c r="F39" s="10"/>
      <c r="G39" s="10"/>
      <c r="H39" s="15">
        <f t="shared" si="3"/>
        <v>0</v>
      </c>
      <c r="I39" s="15"/>
      <c r="J39" s="15">
        <f t="shared" si="4"/>
        <v>0</v>
      </c>
      <c r="K39" s="15">
        <f t="shared" si="5"/>
        <v>0</v>
      </c>
      <c r="L39" s="35" t="s">
        <v>97</v>
      </c>
      <c r="M39" s="10"/>
    </row>
    <row r="40" s="1" customFormat="1" ht="48" spans="1:13">
      <c r="A40" s="12">
        <v>36</v>
      </c>
      <c r="B40" s="12" t="s">
        <v>98</v>
      </c>
      <c r="C40" s="12" t="s">
        <v>29</v>
      </c>
      <c r="D40" s="32" t="s">
        <v>30</v>
      </c>
      <c r="E40" s="14">
        <v>864.9</v>
      </c>
      <c r="F40" s="10"/>
      <c r="G40" s="10"/>
      <c r="H40" s="15">
        <f t="shared" si="3"/>
        <v>0</v>
      </c>
      <c r="I40" s="15"/>
      <c r="J40" s="15">
        <f t="shared" si="4"/>
        <v>0</v>
      </c>
      <c r="K40" s="15">
        <f t="shared" si="5"/>
        <v>0</v>
      </c>
      <c r="L40" s="40"/>
      <c r="M40" s="10"/>
    </row>
    <row r="41" s="1" customFormat="1" ht="48" spans="1:13">
      <c r="A41" s="12">
        <v>37</v>
      </c>
      <c r="B41" s="12" t="s">
        <v>99</v>
      </c>
      <c r="C41" s="12" t="s">
        <v>29</v>
      </c>
      <c r="D41" s="32" t="s">
        <v>30</v>
      </c>
      <c r="E41" s="14">
        <v>838.7</v>
      </c>
      <c r="F41" s="10"/>
      <c r="G41" s="10"/>
      <c r="H41" s="15">
        <f t="shared" ref="H41:H72" si="6">I41/(1+G41/100)</f>
        <v>0</v>
      </c>
      <c r="I41" s="15"/>
      <c r="J41" s="15">
        <f t="shared" ref="J41:J72" si="7">E41*H41</f>
        <v>0</v>
      </c>
      <c r="K41" s="15">
        <f t="shared" ref="K41:K72" si="8">E41*I41</f>
        <v>0</v>
      </c>
      <c r="L41" s="41"/>
      <c r="M41" s="10"/>
    </row>
    <row r="42" s="1" customFormat="1" ht="36" spans="1:13">
      <c r="A42" s="12">
        <v>38</v>
      </c>
      <c r="B42" s="12" t="s">
        <v>100</v>
      </c>
      <c r="C42" s="12" t="s">
        <v>29</v>
      </c>
      <c r="D42" s="32" t="s">
        <v>63</v>
      </c>
      <c r="E42" s="14">
        <v>265</v>
      </c>
      <c r="F42" s="10"/>
      <c r="G42" s="10"/>
      <c r="H42" s="15">
        <f t="shared" si="6"/>
        <v>0</v>
      </c>
      <c r="I42" s="15"/>
      <c r="J42" s="15">
        <f t="shared" si="7"/>
        <v>0</v>
      </c>
      <c r="K42" s="15">
        <f t="shared" si="8"/>
        <v>0</v>
      </c>
      <c r="L42" s="23" t="s">
        <v>101</v>
      </c>
      <c r="M42" s="10"/>
    </row>
    <row r="43" s="1" customFormat="1" ht="24" spans="1:13">
      <c r="A43" s="12">
        <v>39</v>
      </c>
      <c r="B43" s="12" t="s">
        <v>102</v>
      </c>
      <c r="C43" s="12" t="s">
        <v>29</v>
      </c>
      <c r="D43" s="32" t="s">
        <v>103</v>
      </c>
      <c r="E43" s="14">
        <v>46</v>
      </c>
      <c r="F43" s="10"/>
      <c r="G43" s="10"/>
      <c r="H43" s="15">
        <f t="shared" si="6"/>
        <v>0</v>
      </c>
      <c r="I43" s="15"/>
      <c r="J43" s="15">
        <f t="shared" si="7"/>
        <v>0</v>
      </c>
      <c r="K43" s="15">
        <f t="shared" si="8"/>
        <v>0</v>
      </c>
      <c r="L43" s="24"/>
      <c r="M43" s="10"/>
    </row>
    <row r="44" s="1" customFormat="1" ht="24" spans="1:13">
      <c r="A44" s="12">
        <v>40</v>
      </c>
      <c r="B44" s="12" t="s">
        <v>104</v>
      </c>
      <c r="C44" s="12" t="s">
        <v>29</v>
      </c>
      <c r="D44" s="32" t="s">
        <v>103</v>
      </c>
      <c r="E44" s="14">
        <v>46</v>
      </c>
      <c r="F44" s="10"/>
      <c r="G44" s="10"/>
      <c r="H44" s="15">
        <f t="shared" si="6"/>
        <v>0</v>
      </c>
      <c r="I44" s="15"/>
      <c r="J44" s="15">
        <f t="shared" si="7"/>
        <v>0</v>
      </c>
      <c r="K44" s="15">
        <f t="shared" si="8"/>
        <v>0</v>
      </c>
      <c r="L44" s="24"/>
      <c r="M44" s="10"/>
    </row>
    <row r="45" s="1" customFormat="1" ht="36" spans="1:13">
      <c r="A45" s="12">
        <v>41</v>
      </c>
      <c r="B45" s="12" t="s">
        <v>105</v>
      </c>
      <c r="C45" s="12" t="s">
        <v>29</v>
      </c>
      <c r="D45" s="32" t="s">
        <v>63</v>
      </c>
      <c r="E45" s="14">
        <v>253</v>
      </c>
      <c r="F45" s="10"/>
      <c r="G45" s="10"/>
      <c r="H45" s="15">
        <f t="shared" si="6"/>
        <v>0</v>
      </c>
      <c r="I45" s="15"/>
      <c r="J45" s="15">
        <f t="shared" si="7"/>
        <v>0</v>
      </c>
      <c r="K45" s="15">
        <f t="shared" si="8"/>
        <v>0</v>
      </c>
      <c r="L45" s="24"/>
      <c r="M45" s="10"/>
    </row>
    <row r="46" s="1" customFormat="1" ht="24" spans="1:13">
      <c r="A46" s="12">
        <v>42</v>
      </c>
      <c r="B46" s="12" t="s">
        <v>106</v>
      </c>
      <c r="C46" s="12" t="s">
        <v>29</v>
      </c>
      <c r="D46" s="32" t="s">
        <v>103</v>
      </c>
      <c r="E46" s="14">
        <v>46</v>
      </c>
      <c r="F46" s="10"/>
      <c r="G46" s="10"/>
      <c r="H46" s="15">
        <f t="shared" si="6"/>
        <v>0</v>
      </c>
      <c r="I46" s="15"/>
      <c r="J46" s="15">
        <f t="shared" si="7"/>
        <v>0</v>
      </c>
      <c r="K46" s="15">
        <f t="shared" si="8"/>
        <v>0</v>
      </c>
      <c r="L46" s="24"/>
      <c r="M46" s="10"/>
    </row>
    <row r="47" s="1" customFormat="1" ht="24" spans="1:13">
      <c r="A47" s="12">
        <v>43</v>
      </c>
      <c r="B47" s="12" t="s">
        <v>107</v>
      </c>
      <c r="C47" s="12" t="s">
        <v>29</v>
      </c>
      <c r="D47" s="32" t="s">
        <v>108</v>
      </c>
      <c r="E47" s="14">
        <v>23</v>
      </c>
      <c r="F47" s="10"/>
      <c r="G47" s="10"/>
      <c r="H47" s="15">
        <f t="shared" si="6"/>
        <v>0</v>
      </c>
      <c r="I47" s="15"/>
      <c r="J47" s="15">
        <f t="shared" si="7"/>
        <v>0</v>
      </c>
      <c r="K47" s="15">
        <f t="shared" si="8"/>
        <v>0</v>
      </c>
      <c r="L47" s="24"/>
      <c r="M47" s="10"/>
    </row>
    <row r="48" s="1" customFormat="1" ht="24" spans="1:13">
      <c r="A48" s="12">
        <v>44</v>
      </c>
      <c r="B48" s="12" t="s">
        <v>109</v>
      </c>
      <c r="C48" s="12" t="s">
        <v>29</v>
      </c>
      <c r="D48" s="32" t="s">
        <v>63</v>
      </c>
      <c r="E48" s="14">
        <v>655</v>
      </c>
      <c r="F48" s="10"/>
      <c r="G48" s="10"/>
      <c r="H48" s="15">
        <f t="shared" si="6"/>
        <v>0</v>
      </c>
      <c r="I48" s="15"/>
      <c r="J48" s="15">
        <f t="shared" si="7"/>
        <v>0</v>
      </c>
      <c r="K48" s="15">
        <f t="shared" si="8"/>
        <v>0</v>
      </c>
      <c r="L48" s="25"/>
      <c r="M48" s="10"/>
    </row>
    <row r="49" s="1" customFormat="1" ht="38.4" spans="1:13">
      <c r="A49" s="12">
        <v>45</v>
      </c>
      <c r="B49" s="12" t="s">
        <v>110</v>
      </c>
      <c r="C49" s="12" t="s">
        <v>29</v>
      </c>
      <c r="D49" s="32" t="s">
        <v>30</v>
      </c>
      <c r="E49" s="14">
        <v>1773.94</v>
      </c>
      <c r="F49" s="10"/>
      <c r="G49" s="10"/>
      <c r="H49" s="15">
        <f t="shared" si="6"/>
        <v>0</v>
      </c>
      <c r="I49" s="15"/>
      <c r="J49" s="15">
        <f t="shared" si="7"/>
        <v>0</v>
      </c>
      <c r="K49" s="15">
        <f t="shared" si="8"/>
        <v>0</v>
      </c>
      <c r="L49" s="18" t="s">
        <v>111</v>
      </c>
      <c r="M49" s="10"/>
    </row>
    <row r="50" s="1" customFormat="1" ht="52" customHeight="1" spans="1:13">
      <c r="A50" s="12">
        <v>46</v>
      </c>
      <c r="B50" s="12" t="s">
        <v>112</v>
      </c>
      <c r="C50" s="12" t="s">
        <v>29</v>
      </c>
      <c r="D50" s="32" t="s">
        <v>30</v>
      </c>
      <c r="E50" s="14">
        <v>1631.84</v>
      </c>
      <c r="F50" s="10"/>
      <c r="G50" s="10"/>
      <c r="H50" s="15">
        <f t="shared" si="6"/>
        <v>0</v>
      </c>
      <c r="I50" s="15"/>
      <c r="J50" s="15">
        <f t="shared" si="7"/>
        <v>0</v>
      </c>
      <c r="K50" s="15">
        <f t="shared" si="8"/>
        <v>0</v>
      </c>
      <c r="L50" s="18" t="s">
        <v>113</v>
      </c>
      <c r="M50" s="10"/>
    </row>
    <row r="51" s="1" customFormat="1" ht="67" customHeight="1" spans="1:13">
      <c r="A51" s="12">
        <v>47</v>
      </c>
      <c r="B51" s="12" t="s">
        <v>114</v>
      </c>
      <c r="C51" s="12" t="s">
        <v>29</v>
      </c>
      <c r="D51" s="32" t="s">
        <v>63</v>
      </c>
      <c r="E51" s="14">
        <v>43</v>
      </c>
      <c r="F51" s="10"/>
      <c r="G51" s="10"/>
      <c r="H51" s="15">
        <f t="shared" si="6"/>
        <v>0</v>
      </c>
      <c r="I51" s="15"/>
      <c r="J51" s="15">
        <f t="shared" si="7"/>
        <v>0</v>
      </c>
      <c r="K51" s="15">
        <f t="shared" si="8"/>
        <v>0</v>
      </c>
      <c r="L51" s="18" t="s">
        <v>115</v>
      </c>
      <c r="M51" s="10"/>
    </row>
    <row r="52" s="1" customFormat="1" ht="89" customHeight="1" spans="1:13">
      <c r="A52" s="12">
        <v>48</v>
      </c>
      <c r="B52" s="12" t="s">
        <v>116</v>
      </c>
      <c r="C52" s="12" t="s">
        <v>29</v>
      </c>
      <c r="D52" s="32" t="s">
        <v>30</v>
      </c>
      <c r="E52" s="14">
        <v>295.8</v>
      </c>
      <c r="F52" s="10"/>
      <c r="G52" s="10"/>
      <c r="H52" s="15">
        <f t="shared" si="6"/>
        <v>0</v>
      </c>
      <c r="I52" s="15"/>
      <c r="J52" s="15">
        <f t="shared" si="7"/>
        <v>0</v>
      </c>
      <c r="K52" s="15">
        <f t="shared" si="8"/>
        <v>0</v>
      </c>
      <c r="L52" s="25" t="s">
        <v>117</v>
      </c>
      <c r="M52" s="10"/>
    </row>
    <row r="53" s="1" customFormat="1" ht="44" customHeight="1" spans="1:13">
      <c r="A53" s="12">
        <v>49</v>
      </c>
      <c r="B53" s="12" t="s">
        <v>118</v>
      </c>
      <c r="C53" s="12" t="s">
        <v>29</v>
      </c>
      <c r="D53" s="32" t="s">
        <v>30</v>
      </c>
      <c r="E53" s="14">
        <v>985.2</v>
      </c>
      <c r="F53" s="10"/>
      <c r="G53" s="10"/>
      <c r="H53" s="15">
        <f t="shared" si="6"/>
        <v>0</v>
      </c>
      <c r="I53" s="15"/>
      <c r="J53" s="15">
        <f t="shared" si="7"/>
        <v>0</v>
      </c>
      <c r="K53" s="15">
        <f t="shared" si="8"/>
        <v>0</v>
      </c>
      <c r="L53" s="42" t="s">
        <v>119</v>
      </c>
      <c r="M53" s="10"/>
    </row>
    <row r="54" s="1" customFormat="1" ht="42" customHeight="1" spans="1:13">
      <c r="A54" s="12">
        <v>50</v>
      </c>
      <c r="B54" s="12" t="s">
        <v>120</v>
      </c>
      <c r="C54" s="12" t="s">
        <v>29</v>
      </c>
      <c r="D54" s="32" t="s">
        <v>30</v>
      </c>
      <c r="E54" s="14">
        <v>5.8</v>
      </c>
      <c r="F54" s="10"/>
      <c r="G54" s="10"/>
      <c r="H54" s="15">
        <f t="shared" si="6"/>
        <v>0</v>
      </c>
      <c r="I54" s="15"/>
      <c r="J54" s="15">
        <f t="shared" si="7"/>
        <v>0</v>
      </c>
      <c r="K54" s="15">
        <f t="shared" si="8"/>
        <v>0</v>
      </c>
      <c r="L54" s="42"/>
      <c r="M54" s="10"/>
    </row>
    <row r="55" s="1" customFormat="1" ht="36" spans="1:13">
      <c r="A55" s="12">
        <v>51</v>
      </c>
      <c r="B55" s="12" t="s">
        <v>121</v>
      </c>
      <c r="C55" s="12" t="s">
        <v>29</v>
      </c>
      <c r="D55" s="43" t="s">
        <v>30</v>
      </c>
      <c r="E55" s="14">
        <v>1150.6</v>
      </c>
      <c r="F55" s="10"/>
      <c r="G55" s="10"/>
      <c r="H55" s="15">
        <f t="shared" si="6"/>
        <v>0</v>
      </c>
      <c r="I55" s="15"/>
      <c r="J55" s="15">
        <f t="shared" si="7"/>
        <v>0</v>
      </c>
      <c r="K55" s="15">
        <f t="shared" si="8"/>
        <v>0</v>
      </c>
      <c r="L55" s="38" t="s">
        <v>122</v>
      </c>
      <c r="M55" s="10"/>
    </row>
    <row r="56" s="1" customFormat="1" ht="24" spans="1:13">
      <c r="A56" s="12">
        <v>52</v>
      </c>
      <c r="B56" s="12" t="s">
        <v>123</v>
      </c>
      <c r="C56" s="12" t="s">
        <v>29</v>
      </c>
      <c r="D56" s="43" t="s">
        <v>30</v>
      </c>
      <c r="E56" s="14">
        <v>228.6</v>
      </c>
      <c r="F56" s="10"/>
      <c r="G56" s="10"/>
      <c r="H56" s="15">
        <f t="shared" si="6"/>
        <v>0</v>
      </c>
      <c r="I56" s="15"/>
      <c r="J56" s="15">
        <f t="shared" si="7"/>
        <v>0</v>
      </c>
      <c r="K56" s="15">
        <f t="shared" si="8"/>
        <v>0</v>
      </c>
      <c r="L56" s="38"/>
      <c r="M56" s="10"/>
    </row>
    <row r="57" s="1" customFormat="1" ht="36" spans="1:13">
      <c r="A57" s="12">
        <v>53</v>
      </c>
      <c r="B57" s="12" t="s">
        <v>124</v>
      </c>
      <c r="C57" s="12" t="s">
        <v>29</v>
      </c>
      <c r="D57" s="43" t="s">
        <v>30</v>
      </c>
      <c r="E57" s="14">
        <v>129.4</v>
      </c>
      <c r="F57" s="10"/>
      <c r="G57" s="10"/>
      <c r="H57" s="15">
        <f t="shared" si="6"/>
        <v>0</v>
      </c>
      <c r="I57" s="15"/>
      <c r="J57" s="15">
        <f t="shared" si="7"/>
        <v>0</v>
      </c>
      <c r="K57" s="15">
        <f t="shared" si="8"/>
        <v>0</v>
      </c>
      <c r="L57" s="38"/>
      <c r="M57" s="10"/>
    </row>
    <row r="58" s="1" customFormat="1" ht="36" spans="1:13">
      <c r="A58" s="12">
        <v>54</v>
      </c>
      <c r="B58" s="12" t="s">
        <v>125</v>
      </c>
      <c r="C58" s="12" t="s">
        <v>29</v>
      </c>
      <c r="D58" s="43" t="s">
        <v>30</v>
      </c>
      <c r="E58" s="14">
        <v>98.5</v>
      </c>
      <c r="F58" s="10"/>
      <c r="G58" s="10"/>
      <c r="H58" s="15">
        <f t="shared" si="6"/>
        <v>0</v>
      </c>
      <c r="I58" s="15"/>
      <c r="J58" s="15">
        <f t="shared" si="7"/>
        <v>0</v>
      </c>
      <c r="K58" s="15">
        <f t="shared" si="8"/>
        <v>0</v>
      </c>
      <c r="L58" s="38"/>
      <c r="M58" s="10"/>
    </row>
    <row r="59" s="1" customFormat="1" ht="24" spans="1:13">
      <c r="A59" s="12">
        <v>55</v>
      </c>
      <c r="B59" s="12" t="s">
        <v>126</v>
      </c>
      <c r="C59" s="12" t="s">
        <v>29</v>
      </c>
      <c r="D59" s="43" t="s">
        <v>30</v>
      </c>
      <c r="E59" s="14">
        <v>219.7</v>
      </c>
      <c r="F59" s="10"/>
      <c r="G59" s="10"/>
      <c r="H59" s="15">
        <f t="shared" si="6"/>
        <v>0</v>
      </c>
      <c r="I59" s="15"/>
      <c r="J59" s="15">
        <f t="shared" si="7"/>
        <v>0</v>
      </c>
      <c r="K59" s="15">
        <f t="shared" si="8"/>
        <v>0</v>
      </c>
      <c r="L59" s="38"/>
      <c r="M59" s="10"/>
    </row>
    <row r="60" s="1" customFormat="1" ht="48" spans="1:13">
      <c r="A60" s="12">
        <v>56</v>
      </c>
      <c r="B60" s="12" t="s">
        <v>127</v>
      </c>
      <c r="C60" s="12" t="s">
        <v>29</v>
      </c>
      <c r="D60" s="43" t="s">
        <v>30</v>
      </c>
      <c r="E60" s="14">
        <v>42.1</v>
      </c>
      <c r="F60" s="10"/>
      <c r="G60" s="10"/>
      <c r="H60" s="15">
        <f t="shared" si="6"/>
        <v>0</v>
      </c>
      <c r="I60" s="15"/>
      <c r="J60" s="15">
        <f t="shared" si="7"/>
        <v>0</v>
      </c>
      <c r="K60" s="15">
        <f t="shared" si="8"/>
        <v>0</v>
      </c>
      <c r="L60" s="38"/>
      <c r="M60" s="10"/>
    </row>
    <row r="61" s="1" customFormat="1" ht="36" spans="1:13">
      <c r="A61" s="12">
        <v>57</v>
      </c>
      <c r="B61" s="12" t="s">
        <v>128</v>
      </c>
      <c r="C61" s="12" t="s">
        <v>29</v>
      </c>
      <c r="D61" s="43" t="s">
        <v>30</v>
      </c>
      <c r="E61" s="14">
        <v>599.7</v>
      </c>
      <c r="F61" s="10"/>
      <c r="G61" s="10"/>
      <c r="H61" s="15">
        <f t="shared" si="6"/>
        <v>0</v>
      </c>
      <c r="I61" s="15"/>
      <c r="J61" s="15">
        <f t="shared" si="7"/>
        <v>0</v>
      </c>
      <c r="K61" s="15">
        <f t="shared" si="8"/>
        <v>0</v>
      </c>
      <c r="L61" s="38"/>
      <c r="M61" s="10"/>
    </row>
    <row r="62" s="1" customFormat="1" ht="36" spans="1:13">
      <c r="A62" s="12">
        <v>58</v>
      </c>
      <c r="B62" s="12" t="s">
        <v>129</v>
      </c>
      <c r="C62" s="12" t="s">
        <v>29</v>
      </c>
      <c r="D62" s="43" t="s">
        <v>30</v>
      </c>
      <c r="E62" s="14">
        <v>211.3</v>
      </c>
      <c r="F62" s="10"/>
      <c r="G62" s="10"/>
      <c r="H62" s="15">
        <f t="shared" si="6"/>
        <v>0</v>
      </c>
      <c r="I62" s="15"/>
      <c r="J62" s="15">
        <f t="shared" si="7"/>
        <v>0</v>
      </c>
      <c r="K62" s="15">
        <f t="shared" si="8"/>
        <v>0</v>
      </c>
      <c r="L62" s="38"/>
      <c r="M62" s="10"/>
    </row>
    <row r="63" s="1" customFormat="1" ht="36" spans="1:13">
      <c r="A63" s="12">
        <v>59</v>
      </c>
      <c r="B63" s="12" t="s">
        <v>130</v>
      </c>
      <c r="C63" s="12" t="s">
        <v>29</v>
      </c>
      <c r="D63" s="43" t="s">
        <v>30</v>
      </c>
      <c r="E63" s="14">
        <v>327.1</v>
      </c>
      <c r="F63" s="10"/>
      <c r="G63" s="10"/>
      <c r="H63" s="15">
        <f t="shared" si="6"/>
        <v>0</v>
      </c>
      <c r="I63" s="15"/>
      <c r="J63" s="15">
        <f t="shared" si="7"/>
        <v>0</v>
      </c>
      <c r="K63" s="15">
        <f t="shared" si="8"/>
        <v>0</v>
      </c>
      <c r="L63" s="38"/>
      <c r="M63" s="10"/>
    </row>
    <row r="64" s="1" customFormat="1" ht="36" spans="1:13">
      <c r="A64" s="12">
        <v>60</v>
      </c>
      <c r="B64" s="12" t="s">
        <v>131</v>
      </c>
      <c r="C64" s="12" t="s">
        <v>29</v>
      </c>
      <c r="D64" s="43" t="s">
        <v>30</v>
      </c>
      <c r="E64" s="14">
        <v>117.3</v>
      </c>
      <c r="F64" s="10"/>
      <c r="G64" s="10"/>
      <c r="H64" s="15">
        <f t="shared" si="6"/>
        <v>0</v>
      </c>
      <c r="I64" s="15"/>
      <c r="J64" s="15">
        <f t="shared" si="7"/>
        <v>0</v>
      </c>
      <c r="K64" s="15">
        <f t="shared" si="8"/>
        <v>0</v>
      </c>
      <c r="L64" s="38"/>
      <c r="M64" s="10"/>
    </row>
    <row r="65" s="1" customFormat="1" ht="67" customHeight="1" spans="1:13">
      <c r="A65" s="12">
        <v>61</v>
      </c>
      <c r="B65" s="12" t="s">
        <v>132</v>
      </c>
      <c r="C65" s="12" t="s">
        <v>29</v>
      </c>
      <c r="D65" s="32" t="s">
        <v>30</v>
      </c>
      <c r="E65" s="14">
        <v>218.2</v>
      </c>
      <c r="F65" s="10"/>
      <c r="G65" s="10"/>
      <c r="H65" s="15">
        <f t="shared" si="6"/>
        <v>0</v>
      </c>
      <c r="I65" s="15"/>
      <c r="J65" s="15">
        <f t="shared" si="7"/>
        <v>0</v>
      </c>
      <c r="K65" s="15">
        <f t="shared" si="8"/>
        <v>0</v>
      </c>
      <c r="L65" s="25" t="s">
        <v>133</v>
      </c>
      <c r="M65" s="10"/>
    </row>
    <row r="66" s="1" customFormat="1" ht="31" customHeight="1" spans="1:13">
      <c r="A66" s="12">
        <v>62</v>
      </c>
      <c r="B66" s="12" t="s">
        <v>134</v>
      </c>
      <c r="C66" s="12" t="s">
        <v>29</v>
      </c>
      <c r="D66" s="32" t="s">
        <v>30</v>
      </c>
      <c r="E66" s="14">
        <v>1145</v>
      </c>
      <c r="F66" s="10"/>
      <c r="G66" s="10"/>
      <c r="H66" s="15">
        <f t="shared" si="6"/>
        <v>0</v>
      </c>
      <c r="I66" s="15"/>
      <c r="J66" s="15">
        <f t="shared" si="7"/>
        <v>0</v>
      </c>
      <c r="K66" s="15">
        <f t="shared" si="8"/>
        <v>0</v>
      </c>
      <c r="L66" s="25" t="s">
        <v>135</v>
      </c>
      <c r="M66" s="10"/>
    </row>
    <row r="67" s="1" customFormat="1" ht="38" customHeight="1" spans="1:13">
      <c r="A67" s="12">
        <v>63</v>
      </c>
      <c r="B67" s="12" t="s">
        <v>136</v>
      </c>
      <c r="C67" s="12" t="s">
        <v>29</v>
      </c>
      <c r="D67" s="32" t="s">
        <v>30</v>
      </c>
      <c r="E67" s="14">
        <v>13743.4</v>
      </c>
      <c r="F67" s="10"/>
      <c r="G67" s="10"/>
      <c r="H67" s="15">
        <f t="shared" si="6"/>
        <v>0</v>
      </c>
      <c r="I67" s="15"/>
      <c r="J67" s="15">
        <f t="shared" si="7"/>
        <v>0</v>
      </c>
      <c r="K67" s="15">
        <f t="shared" si="8"/>
        <v>0</v>
      </c>
      <c r="L67" s="25" t="s">
        <v>137</v>
      </c>
      <c r="M67" s="10"/>
    </row>
    <row r="68" s="1" customFormat="1" ht="96" spans="1:13">
      <c r="A68" s="12">
        <v>64</v>
      </c>
      <c r="B68" s="12" t="s">
        <v>138</v>
      </c>
      <c r="C68" s="12" t="s">
        <v>29</v>
      </c>
      <c r="D68" s="32" t="s">
        <v>30</v>
      </c>
      <c r="E68" s="14">
        <v>8988.8</v>
      </c>
      <c r="F68" s="10"/>
      <c r="G68" s="10"/>
      <c r="H68" s="15">
        <f t="shared" si="6"/>
        <v>0</v>
      </c>
      <c r="I68" s="15"/>
      <c r="J68" s="15">
        <f t="shared" si="7"/>
        <v>0</v>
      </c>
      <c r="K68" s="15">
        <f t="shared" si="8"/>
        <v>0</v>
      </c>
      <c r="L68" s="24" t="s">
        <v>139</v>
      </c>
      <c r="M68" s="10"/>
    </row>
    <row r="69" s="1" customFormat="1" ht="57.6" spans="1:13">
      <c r="A69" s="12">
        <v>65</v>
      </c>
      <c r="B69" s="12" t="s">
        <v>140</v>
      </c>
      <c r="C69" s="12" t="s">
        <v>29</v>
      </c>
      <c r="D69" s="32" t="s">
        <v>63</v>
      </c>
      <c r="E69" s="14">
        <v>34</v>
      </c>
      <c r="F69" s="10"/>
      <c r="G69" s="10"/>
      <c r="H69" s="15">
        <f t="shared" si="6"/>
        <v>0</v>
      </c>
      <c r="I69" s="15"/>
      <c r="J69" s="15">
        <f t="shared" si="7"/>
        <v>0</v>
      </c>
      <c r="K69" s="15">
        <f t="shared" si="8"/>
        <v>0</v>
      </c>
      <c r="L69" s="38" t="s">
        <v>141</v>
      </c>
      <c r="M69" s="10"/>
    </row>
    <row r="70" s="1" customFormat="1" ht="107" customHeight="1" spans="1:13">
      <c r="A70" s="12">
        <v>66</v>
      </c>
      <c r="B70" s="12" t="s">
        <v>142</v>
      </c>
      <c r="C70" s="12" t="s">
        <v>29</v>
      </c>
      <c r="D70" s="32" t="s">
        <v>30</v>
      </c>
      <c r="E70" s="14">
        <v>1473.8</v>
      </c>
      <c r="F70" s="10"/>
      <c r="G70" s="10"/>
      <c r="H70" s="15">
        <f t="shared" si="6"/>
        <v>0</v>
      </c>
      <c r="I70" s="15"/>
      <c r="J70" s="15">
        <f t="shared" si="7"/>
        <v>0</v>
      </c>
      <c r="K70" s="15">
        <f t="shared" si="8"/>
        <v>0</v>
      </c>
      <c r="L70" s="44" t="s">
        <v>117</v>
      </c>
      <c r="M70" s="10"/>
    </row>
    <row r="71" s="1" customFormat="1" ht="60" spans="1:13">
      <c r="A71" s="12">
        <v>67</v>
      </c>
      <c r="B71" s="12" t="s">
        <v>143</v>
      </c>
      <c r="C71" s="12" t="s">
        <v>29</v>
      </c>
      <c r="D71" s="32" t="s">
        <v>68</v>
      </c>
      <c r="E71" s="14">
        <v>327631</v>
      </c>
      <c r="F71" s="10"/>
      <c r="G71" s="10"/>
      <c r="H71" s="15">
        <f t="shared" si="6"/>
        <v>0</v>
      </c>
      <c r="I71" s="15"/>
      <c r="J71" s="15">
        <f t="shared" si="7"/>
        <v>0</v>
      </c>
      <c r="K71" s="15">
        <f t="shared" si="8"/>
        <v>0</v>
      </c>
      <c r="L71" s="38" t="s">
        <v>144</v>
      </c>
      <c r="M71" s="10"/>
    </row>
    <row r="72" s="1" customFormat="1" ht="48" spans="1:13">
      <c r="A72" s="12">
        <v>68</v>
      </c>
      <c r="B72" s="12" t="s">
        <v>145</v>
      </c>
      <c r="C72" s="12" t="s">
        <v>29</v>
      </c>
      <c r="D72" s="32" t="s">
        <v>63</v>
      </c>
      <c r="E72" s="14">
        <v>1615.7</v>
      </c>
      <c r="F72" s="10"/>
      <c r="G72" s="10"/>
      <c r="H72" s="15">
        <f t="shared" si="6"/>
        <v>0</v>
      </c>
      <c r="I72" s="15"/>
      <c r="J72" s="15">
        <f t="shared" si="7"/>
        <v>0</v>
      </c>
      <c r="K72" s="15">
        <f t="shared" si="8"/>
        <v>0</v>
      </c>
      <c r="L72" s="45" t="s">
        <v>146</v>
      </c>
      <c r="M72" s="10"/>
    </row>
    <row r="73" s="1" customFormat="1" ht="57.6" spans="1:13">
      <c r="A73" s="12">
        <v>69</v>
      </c>
      <c r="B73" s="12" t="s">
        <v>147</v>
      </c>
      <c r="C73" s="12" t="s">
        <v>29</v>
      </c>
      <c r="D73" s="32" t="s">
        <v>63</v>
      </c>
      <c r="E73" s="14">
        <v>290</v>
      </c>
      <c r="F73" s="10"/>
      <c r="G73" s="10"/>
      <c r="H73" s="15">
        <f>I73/(1+G73/100)</f>
        <v>0</v>
      </c>
      <c r="I73" s="15"/>
      <c r="J73" s="15">
        <f>E73*H73</f>
        <v>0</v>
      </c>
      <c r="K73" s="15">
        <f>E73*I73</f>
        <v>0</v>
      </c>
      <c r="L73" s="25" t="s">
        <v>148</v>
      </c>
      <c r="M73" s="10"/>
    </row>
    <row r="74" s="1" customFormat="1" ht="72" spans="1:13">
      <c r="A74" s="12">
        <v>70</v>
      </c>
      <c r="B74" s="12" t="s">
        <v>149</v>
      </c>
      <c r="C74" s="12" t="s">
        <v>29</v>
      </c>
      <c r="D74" s="43" t="s">
        <v>63</v>
      </c>
      <c r="E74" s="14">
        <v>1500</v>
      </c>
      <c r="F74" s="10"/>
      <c r="G74" s="10"/>
      <c r="H74" s="15">
        <f>I74/(1+G74/100)</f>
        <v>0</v>
      </c>
      <c r="I74" s="15"/>
      <c r="J74" s="15">
        <f>E74*H74</f>
        <v>0</v>
      </c>
      <c r="K74" s="15">
        <f>E74*I74</f>
        <v>0</v>
      </c>
      <c r="L74" s="46" t="s">
        <v>150</v>
      </c>
      <c r="M74" s="10"/>
    </row>
    <row r="75" s="1" customFormat="1" ht="60" spans="1:13">
      <c r="A75" s="12">
        <v>71</v>
      </c>
      <c r="B75" s="12" t="s">
        <v>151</v>
      </c>
      <c r="C75" s="12" t="s">
        <v>29</v>
      </c>
      <c r="D75" s="43" t="s">
        <v>63</v>
      </c>
      <c r="E75" s="14">
        <v>120</v>
      </c>
      <c r="F75" s="10"/>
      <c r="G75" s="10"/>
      <c r="H75" s="15">
        <f>I75/(1+G75/100)</f>
        <v>0</v>
      </c>
      <c r="I75" s="15"/>
      <c r="J75" s="15">
        <f>E75*H75</f>
        <v>0</v>
      </c>
      <c r="K75" s="15">
        <f>E75*I75</f>
        <v>0</v>
      </c>
      <c r="L75" s="42"/>
      <c r="M75" s="10"/>
    </row>
    <row r="76" s="1" customFormat="1" ht="60" spans="1:13">
      <c r="A76" s="12">
        <v>72</v>
      </c>
      <c r="B76" s="12" t="s">
        <v>152</v>
      </c>
      <c r="C76" s="12" t="s">
        <v>29</v>
      </c>
      <c r="D76" s="43" t="s">
        <v>63</v>
      </c>
      <c r="E76" s="14">
        <v>1080</v>
      </c>
      <c r="F76" s="10"/>
      <c r="G76" s="10"/>
      <c r="H76" s="15">
        <f>I76/(1+G76/100)</f>
        <v>0</v>
      </c>
      <c r="I76" s="15"/>
      <c r="J76" s="15">
        <f>E76*H76</f>
        <v>0</v>
      </c>
      <c r="K76" s="15">
        <f>E76*I76</f>
        <v>0</v>
      </c>
      <c r="L76" s="42"/>
      <c r="M76" s="10"/>
    </row>
    <row r="77" s="1" customFormat="1" ht="24" spans="1:13">
      <c r="A77" s="12">
        <v>73</v>
      </c>
      <c r="B77" s="12" t="s">
        <v>153</v>
      </c>
      <c r="C77" s="12" t="s">
        <v>29</v>
      </c>
      <c r="D77" s="43" t="s">
        <v>103</v>
      </c>
      <c r="E77" s="14">
        <v>11</v>
      </c>
      <c r="F77" s="10"/>
      <c r="G77" s="10"/>
      <c r="H77" s="15">
        <f>I77/(1+G77/100)</f>
        <v>0</v>
      </c>
      <c r="I77" s="15"/>
      <c r="J77" s="15">
        <f>E77*H77</f>
        <v>0</v>
      </c>
      <c r="K77" s="15">
        <f>E77*I77</f>
        <v>0</v>
      </c>
      <c r="L77" s="42"/>
      <c r="M77" s="10"/>
    </row>
    <row r="78" s="1" customFormat="1" ht="36" spans="1:13">
      <c r="A78" s="12">
        <v>74</v>
      </c>
      <c r="B78" s="12" t="s">
        <v>154</v>
      </c>
      <c r="C78" s="12" t="s">
        <v>29</v>
      </c>
      <c r="D78" s="43" t="s">
        <v>30</v>
      </c>
      <c r="E78" s="14">
        <v>1.845</v>
      </c>
      <c r="F78" s="10"/>
      <c r="G78" s="10"/>
      <c r="H78" s="15">
        <f>I78/(1+G78/100)</f>
        <v>0</v>
      </c>
      <c r="I78" s="15"/>
      <c r="J78" s="15">
        <f>E78*H78</f>
        <v>0</v>
      </c>
      <c r="K78" s="15">
        <f>E78*I78</f>
        <v>0</v>
      </c>
      <c r="L78" s="42"/>
      <c r="M78" s="10"/>
    </row>
    <row r="79" s="1" customFormat="1" ht="24" spans="1:13">
      <c r="A79" s="12">
        <v>75</v>
      </c>
      <c r="B79" s="12" t="s">
        <v>155</v>
      </c>
      <c r="C79" s="12" t="s">
        <v>29</v>
      </c>
      <c r="D79" s="43" t="s">
        <v>68</v>
      </c>
      <c r="E79" s="14">
        <v>1384.5</v>
      </c>
      <c r="F79" s="10"/>
      <c r="G79" s="10"/>
      <c r="H79" s="15">
        <f>I79/(1+G79/100)</f>
        <v>0</v>
      </c>
      <c r="I79" s="15"/>
      <c r="J79" s="15">
        <f>E79*H79</f>
        <v>0</v>
      </c>
      <c r="K79" s="15">
        <f>E79*I79</f>
        <v>0</v>
      </c>
      <c r="L79" s="42"/>
      <c r="M79" s="10"/>
    </row>
    <row r="80" s="1" customFormat="1" ht="13.2" spans="1:13">
      <c r="A80" s="12">
        <v>76</v>
      </c>
      <c r="B80" s="12" t="s">
        <v>156</v>
      </c>
      <c r="C80" s="12" t="s">
        <v>29</v>
      </c>
      <c r="D80" s="43" t="s">
        <v>68</v>
      </c>
      <c r="E80" s="14">
        <v>113.74</v>
      </c>
      <c r="F80" s="10"/>
      <c r="G80" s="10"/>
      <c r="H80" s="15">
        <f>I80/(1+G80/100)</f>
        <v>0</v>
      </c>
      <c r="I80" s="15"/>
      <c r="J80" s="15">
        <f>E80*H80</f>
        <v>0</v>
      </c>
      <c r="K80" s="15">
        <f>E80*I80</f>
        <v>0</v>
      </c>
      <c r="L80" s="42"/>
      <c r="M80" s="10"/>
    </row>
    <row r="81" s="1" customFormat="1" ht="36" spans="1:13">
      <c r="A81" s="12">
        <v>77</v>
      </c>
      <c r="B81" s="12" t="s">
        <v>157</v>
      </c>
      <c r="C81" s="12" t="s">
        <v>29</v>
      </c>
      <c r="D81" s="43" t="s">
        <v>63</v>
      </c>
      <c r="E81" s="14">
        <v>3.6</v>
      </c>
      <c r="F81" s="10"/>
      <c r="G81" s="10"/>
      <c r="H81" s="15">
        <f>I81/(1+G81/100)</f>
        <v>0</v>
      </c>
      <c r="I81" s="15"/>
      <c r="J81" s="15">
        <f>E81*H81</f>
        <v>0</v>
      </c>
      <c r="K81" s="15">
        <f>E81*I81</f>
        <v>0</v>
      </c>
      <c r="L81" s="42"/>
      <c r="M81" s="10"/>
    </row>
    <row r="82" s="1" customFormat="1" ht="24" spans="1:13">
      <c r="A82" s="12">
        <v>78</v>
      </c>
      <c r="B82" s="12" t="s">
        <v>158</v>
      </c>
      <c r="C82" s="12" t="s">
        <v>29</v>
      </c>
      <c r="D82" s="43" t="s">
        <v>63</v>
      </c>
      <c r="E82" s="14">
        <v>3</v>
      </c>
      <c r="F82" s="10"/>
      <c r="G82" s="10"/>
      <c r="H82" s="15">
        <f>I82/(1+G82/100)</f>
        <v>0</v>
      </c>
      <c r="I82" s="15"/>
      <c r="J82" s="15">
        <f>E82*H82</f>
        <v>0</v>
      </c>
      <c r="K82" s="15">
        <f>E82*I82</f>
        <v>0</v>
      </c>
      <c r="L82" s="42"/>
      <c r="M82" s="10"/>
    </row>
    <row r="83" s="3" customFormat="1" ht="15" spans="1:13">
      <c r="A83" s="47"/>
      <c r="B83" s="10" t="s">
        <v>159</v>
      </c>
      <c r="C83" s="47"/>
      <c r="D83" s="48"/>
      <c r="E83" s="48"/>
      <c r="F83" s="47"/>
      <c r="G83" s="47"/>
      <c r="H83" s="47"/>
      <c r="I83" s="47"/>
      <c r="J83" s="49">
        <f>SUM(J5:J82)</f>
        <v>0</v>
      </c>
      <c r="K83" s="49">
        <f>SUM(K5:K82)</f>
        <v>0</v>
      </c>
      <c r="L83" s="48"/>
      <c r="M83" s="47"/>
    </row>
    <row r="84" s="4" customFormat="1" ht="327" customHeight="1" spans="1:13">
      <c r="A84" s="50" t="s">
        <v>160</v>
      </c>
      <c r="B84" s="51"/>
      <c r="C84" s="51"/>
      <c r="D84" s="51"/>
      <c r="E84" s="51"/>
      <c r="F84" s="51"/>
      <c r="G84" s="51"/>
      <c r="H84" s="51"/>
      <c r="I84" s="51"/>
      <c r="J84" s="51"/>
      <c r="K84" s="51"/>
      <c r="L84" s="51"/>
      <c r="M84" s="52"/>
    </row>
    <row r="85" ht="30" customHeight="1" spans="1:13">
      <c r="A85" s="9" t="s">
        <v>161</v>
      </c>
      <c r="B85" s="9"/>
      <c r="C85" s="9"/>
      <c r="D85" s="9"/>
      <c r="E85" s="9"/>
      <c r="F85" s="53" t="s">
        <v>162</v>
      </c>
      <c r="G85" s="53"/>
      <c r="H85" s="53"/>
      <c r="I85" s="53"/>
      <c r="J85" s="53"/>
      <c r="K85" s="53"/>
      <c r="L85" s="53"/>
      <c r="M85" s="53"/>
    </row>
  </sheetData>
  <mergeCells count="11">
    <mergeCell ref="A1:M1"/>
    <mergeCell ref="A2:M2"/>
    <mergeCell ref="A84:M84"/>
    <mergeCell ref="A85:E85"/>
    <mergeCell ref="F85:M85"/>
    <mergeCell ref="L16:L18"/>
    <mergeCell ref="L39:L41"/>
    <mergeCell ref="L42:L48"/>
    <mergeCell ref="L53:L54"/>
    <mergeCell ref="L55:L64"/>
    <mergeCell ref="L74:L82"/>
  </mergeCells>
  <printOptions horizontalCentered="1"/>
  <pageMargins left="0.161111111111111" right="0.161111111111111" top="0.60625" bottom="0.60625" header="0.511805555555556" footer="0.511805555555556"/>
  <pageSetup paperSize="9" fitToHeight="0" orientation="landscape" horizontalDpi="600"/>
  <headerFooter alignWithMargins="0" scaleWithDoc="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F9" sqref="F9:M9"/>
    </sheetView>
  </sheetViews>
  <sheetFormatPr defaultColWidth="9" defaultRowHeight="15.6"/>
  <sheetData/>
  <pageMargins left="0.75" right="0.75" top="1" bottom="1" header="0.51" footer="0.51"/>
  <pageSetup paperSize="9" orientation="portrait"/>
  <headerFooter alignWithMargins="0" scaleWithDoc="0"/>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F9" sqref="F9:M9"/>
    </sheetView>
  </sheetViews>
  <sheetFormatPr defaultColWidth="9" defaultRowHeight="15.6"/>
  <sheetData/>
  <pageMargins left="0.75" right="0.75" top="1" bottom="1" header="0.51" footer="0.51"/>
  <pageSetup paperSize="9" orientation="portrait"/>
  <headerFooter alignWithMargins="0" scaleWithDoc="0"/>
</worksheet>
</file>

<file path=docProps/app.xml><?xml version="1.0" encoding="utf-8"?>
<Properties xmlns="http://schemas.openxmlformats.org/officeDocument/2006/extended-properties" xmlns:vt="http://schemas.openxmlformats.org/officeDocument/2006/docPropsVTypes">
  <Application>WPS Office</Application>
  <HeadingPairs>
    <vt:vector size="2" baseType="variant">
      <vt:variant>
        <vt:lpstr>工作表</vt:lpstr>
      </vt:variant>
      <vt:variant>
        <vt:i4>3</vt:i4>
      </vt:variant>
    </vt:vector>
  </HeadingPairs>
  <TitlesOfParts>
    <vt:vector size="3" baseType="lpstr">
      <vt:lpstr>清单 (模板)</vt:lpstr>
      <vt:lpstr>Sheet2</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王冬</dc:creator>
  <cp:lastModifiedBy>张毓</cp:lastModifiedBy>
  <cp:revision>1</cp:revision>
  <dcterms:created xsi:type="dcterms:W3CDTF">2016-12-02T08:54:00Z</dcterms:created>
  <dcterms:modified xsi:type="dcterms:W3CDTF">2026-05-07T04:06:53Z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2052-12.1.0.25865</vt:lpwstr>
  </property>
  <property fmtid="{D5CDD505-2E9C-101B-9397-08002B2CF9AE}" pid="3" name="ICV">
    <vt:lpwstr>E466B11B0FD54687BAE4075132A1D102_13</vt:lpwstr>
  </property>
  <property fmtid="{D5CDD505-2E9C-101B-9397-08002B2CF9AE}" pid="4" name="CalculationRule">
    <vt:i4>0</vt:i4>
  </property>
</Properties>
</file>