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<sst xmlns="http://schemas.openxmlformats.org/spreadsheetml/2006/main" count="243" uniqueCount="157">
  <si>
    <t>报价清单</t>
  </si>
  <si>
    <t>项目名称：宿松县城乡污水提质增效项目－乡镇政府驻地污水收集处理修复项目</t>
  </si>
  <si>
    <t>一</t>
  </si>
  <si>
    <t>二</t>
  </si>
  <si>
    <t>三</t>
  </si>
  <si>
    <t>四</t>
  </si>
  <si>
    <t>五</t>
  </si>
  <si>
    <t>六</t>
  </si>
  <si>
    <t>七</t>
  </si>
  <si>
    <t>八</t>
  </si>
  <si>
    <t>九</t>
  </si>
  <si>
    <t>十</t>
  </si>
  <si>
    <t>十一</t>
  </si>
  <si>
    <t>十二</t>
  </si>
  <si>
    <t>十三</t>
  </si>
  <si>
    <t>序号</t>
  </si>
  <si>
    <t>子目名称</t>
  </si>
  <si>
    <t>规格型号</t>
  </si>
  <si>
    <t>单位</t>
  </si>
  <si>
    <t>数量</t>
  </si>
  <si>
    <t>不含税控制单价（元）</t>
  </si>
  <si>
    <t>税点（%）</t>
  </si>
  <si>
    <t>不含税单价（元）</t>
  </si>
  <si>
    <t>含税单价（元）</t>
  </si>
  <si>
    <t>不含税合价（元）</t>
  </si>
  <si>
    <t>含税合价（元）</t>
  </si>
  <si>
    <t>工作内容</t>
  </si>
  <si>
    <t>备注</t>
  </si>
  <si>
    <t>控制价编制说明</t>
  </si>
  <si>
    <t>形象墙/宣传墙/背景墙</t>
  </si>
  <si>
    <t>/</t>
  </si>
  <si>
    <t>m2</t>
  </si>
  <si>
    <t>360cmx240cm  铝塑板+PVC雕刻字+安装(需符合安徽水利视觉识别系统（2024版）制作要求)铝塑板8mmPVC刻字（包安装）</t>
  </si>
  <si>
    <t>会议室背景墙</t>
  </si>
  <si>
    <t>宣传栏</t>
  </si>
  <si>
    <t>不锈钢柱250x250，面层采用1cm亚克力板+画面1cmPVC，户外车贴，防雨棚1mx3.5m，含基础砼预埋及安装（包安装）</t>
  </si>
  <si>
    <t>岗位职责牌、 展板类、宣传牌、晴雨表科室牌、宿舍牌
等</t>
  </si>
  <si>
    <t>个</t>
  </si>
  <si>
    <t>1、不锈钢拉丝板；2、长度为280*90mm；3、颜色：不锈钢拉丝板本色、蓝标、黑字。(需符合安徽水利视觉识别系统（2024版）制作要求)</t>
  </si>
  <si>
    <t>科室牌</t>
  </si>
  <si>
    <t>点阵字(安徽建工)</t>
  </si>
  <si>
    <t>m²</t>
  </si>
  <si>
    <t>点阵字+铁架子（包安装）</t>
  </si>
  <si>
    <t>楼顶logo安徽建工</t>
  </si>
  <si>
    <t>危大工程验收公示牌、告知牌</t>
  </si>
  <si>
    <t>1200mm*2400mm；1、材质：包边采用宽40mm不锈钢包边，包边可开启；架体采用40mm*40mm不锈钢方管，厚度0.8mm，架体高300mm，牌面倾斜75（包安装）</t>
  </si>
  <si>
    <t>公示牌（九牌一图）</t>
  </si>
  <si>
    <t>施工现场大门楼</t>
  </si>
  <si>
    <t>套</t>
  </si>
  <si>
    <t>国标横柱8m*8m，立柱宽度1m，3mm铝塑板打固左右柱子4面+横梁2面；安徽建工logo+圆弧点阵发光字，10mm厚度pvc字左右侧柱子4面+横梁2面（包安装）</t>
  </si>
  <si>
    <t>大门楼</t>
  </si>
  <si>
    <t>窗帘</t>
  </si>
  <si>
    <t>双面打印LOGO全遮光+辅材+安装</t>
  </si>
  <si>
    <t>窗帘（全遮光）</t>
  </si>
  <si>
    <t>不锈钢宣传栏</t>
  </si>
  <si>
    <t>㎡</t>
  </si>
  <si>
    <t>开启式不锈钢展架+户外写真PVC板（包安装）</t>
  </si>
  <si>
    <t>不锈钢展架</t>
  </si>
  <si>
    <t>办公室制度牌、岗位职责牌：600mm*900mm；1、材质：40mm宽铝合金边框，2、室内写真+KT板+包边+安装</t>
  </si>
  <si>
    <t>岗位职责、制度牌</t>
  </si>
  <si>
    <t>安全警示牌
（方形+腿）</t>
  </si>
  <si>
    <t>安全警示牌：1、尺寸：120*80CM；2、材料：30x30x2mm壁厚镀锌方管+喷绘布+安装</t>
  </si>
  <si>
    <t>安全验收牌、安全警示牌等</t>
  </si>
  <si>
    <t>1、材质：30mm*30mm镀锌方管立柱+0.28mm厚彩钢板+户外写真；2、支腿高1米；牌面倾斜75°，折叠连接处方式为钢片打孔+螺栓+螺帽</t>
  </si>
  <si>
    <t>带支腿宣传牌、警示牌</t>
  </si>
  <si>
    <t>安全警示牌</t>
  </si>
  <si>
    <t>直径600mm；1、材料：直径76mm立柱圆管（1.2mm厚），高2.5m；2、警示牌材质铝板+工程级反光膜</t>
  </si>
  <si>
    <t>道路警示牌</t>
  </si>
  <si>
    <t>PU警示柱</t>
  </si>
  <si>
    <t>0.75m（红黄款）+安装</t>
  </si>
  <si>
    <t>隔离柱/警示柱（金属）</t>
  </si>
  <si>
    <t>安全标识牌</t>
  </si>
  <si>
    <t>600mm*800mm；1、材质：亚克力UV</t>
  </si>
  <si>
    <t>验收标识牌</t>
  </si>
  <si>
    <t>50米/包</t>
  </si>
  <si>
    <t>30mm*30mm*1.0mm镀锌框架+铁皮+工程级反光贴+安装</t>
  </si>
  <si>
    <t>反光标识牌1</t>
  </si>
  <si>
    <t>交通标志牌（含锥形桶、电子导向牌、电子警示牌、限速牌、警示牌等一切材料）</t>
  </si>
  <si>
    <t>项</t>
  </si>
  <si>
    <t>600mm*1200mm；1、材料：直径76mm立柱圆管（1.2mm厚），高2.5m，2、警示牌材质铝板+工程级反光膜（包安装）</t>
  </si>
  <si>
    <t>限速牌、导向牌</t>
  </si>
  <si>
    <t>采用30mm*50mm镀锌方钢+壁厚0.3m彩钢+反光贴+40mm*60mm镀锌方钢支腿（包安装）</t>
  </si>
  <si>
    <t>非定尺移动式警示牌</t>
  </si>
  <si>
    <t>宣传展板</t>
  </si>
  <si>
    <t>采用30mm*50mm方钢(管壁厚+壁厚0.3mm彩钢板+喷绘布（包安装）</t>
  </si>
  <si>
    <t>非定尺安全标牌（宣传板）</t>
  </si>
  <si>
    <t>1cm厚+塑料包边+结构胶安装</t>
  </si>
  <si>
    <t>非定尺KT板标牌</t>
  </si>
  <si>
    <t>车贴+PVC板（包安装）</t>
  </si>
  <si>
    <t>非定尺PVC板警示牌</t>
  </si>
  <si>
    <t>爆闪灯</t>
  </si>
  <si>
    <t>2红2蓝双面+太阳能板+蓄电池+Ф76圆管3米支杆+固定安装（包安装）</t>
  </si>
  <si>
    <t>太阳能爆闪灯</t>
  </si>
  <si>
    <t>自动语音提示器</t>
  </si>
  <si>
    <t>智能语音提示*太阳能（包安装）</t>
  </si>
  <si>
    <t>智能语音提示标牌</t>
  </si>
  <si>
    <t>水马</t>
  </si>
  <si>
    <t>700mm*1200mm；1、材质：吹塑，重6kg，含反光贴（包安装）</t>
  </si>
  <si>
    <t>减速带</t>
  </si>
  <si>
    <t>m</t>
  </si>
  <si>
    <t>1m×0.35m（包安装）</t>
  </si>
  <si>
    <t>灭火器箱</t>
  </si>
  <si>
    <t>0.8m</t>
  </si>
  <si>
    <t>灭火箱</t>
  </si>
  <si>
    <t>手提灭火器</t>
  </si>
  <si>
    <t>瓶</t>
  </si>
  <si>
    <t>4KG</t>
  </si>
  <si>
    <t>干粉灭火器</t>
  </si>
  <si>
    <t>铁马护栏</t>
  </si>
  <si>
    <t>黄黑铁马材质冷轧钢管高120宽150总体质量8斤中间加集团logo</t>
  </si>
  <si>
    <t>黄闪警示灯</t>
  </si>
  <si>
    <t>长13CM宽8CM（包安装）</t>
  </si>
  <si>
    <t>太阳能LED警示灯</t>
  </si>
  <si>
    <t>反光警示贴 （即时贴）</t>
  </si>
  <si>
    <t>宽5cm（50m/卷）（包安装）</t>
  </si>
  <si>
    <t>反光警示贴（即时贴）</t>
  </si>
  <si>
    <t>彩印刀旗
(110cm+70cm)</t>
  </si>
  <si>
    <t>110*60cm，含印字、竹竿。</t>
  </si>
  <si>
    <t>方旗</t>
  </si>
  <si>
    <t>反光工作服</t>
  </si>
  <si>
    <t>荧光绿色，带印logo</t>
  </si>
  <si>
    <t>反光背心</t>
  </si>
  <si>
    <t>车贴/喷绘</t>
  </si>
  <si>
    <t>车贴+安装（不足1㎡按1㎡计算）（包安装）</t>
  </si>
  <si>
    <t>车贴</t>
  </si>
  <si>
    <t>警示三角旗</t>
  </si>
  <si>
    <t>包</t>
  </si>
  <si>
    <t>警示三角旗，每包80m；</t>
  </si>
  <si>
    <t>宣传条幅</t>
  </si>
  <si>
    <t>米</t>
  </si>
  <si>
    <t>高度90cm+印字（包安装）</t>
  </si>
  <si>
    <t>圆形防撞桶</t>
  </si>
  <si>
    <t>0.6m×0.8m</t>
  </si>
  <si>
    <t>防撞桶</t>
  </si>
  <si>
    <t>施工围挡</t>
  </si>
  <si>
    <t>红白高1.2*1.5米</t>
  </si>
  <si>
    <t>伸缩围栏</t>
  </si>
  <si>
    <t>铁皮围挡安拆</t>
  </si>
  <si>
    <t>高2M宽1.2M+安装+辅材</t>
  </si>
  <si>
    <t>黄色施工围挡</t>
  </si>
  <si>
    <t>凹凸镜</t>
  </si>
  <si>
    <t>国标80cm室外广角镜+Ф76mm圆管3米立柱+辅材安装</t>
  </si>
  <si>
    <t>广角镜（凹凸镜）</t>
  </si>
  <si>
    <t>彩钢板围挡（高2m）</t>
  </si>
  <si>
    <t>40*60*3镀锌方钢+0.4mm铁皮+安装+拆除</t>
  </si>
  <si>
    <t>彩钢瓦封闭围挡</t>
  </si>
  <si>
    <t>1.5壁厚镀锌铁皮，贴反光膜（含安装、维修）40cm×60cm（包安装）</t>
  </si>
  <si>
    <t>禁止、警告、指令、指示、桩号牌等</t>
  </si>
  <si>
    <t>反光警示锥桶</t>
  </si>
  <si>
    <t>高70cm；1、橡胶锥桶，2、重3.5kg，附公司Logo标志</t>
  </si>
  <si>
    <t>橡胶反光锥桶</t>
  </si>
  <si>
    <t>太阳能路灯</t>
  </si>
  <si>
    <t>包工包料，包含人工费、材料费及安装过程中所需机械费用；定位放样、安装、调试等。</t>
  </si>
  <si>
    <t>合计</t>
  </si>
  <si>
    <r>
      <rPr>
        <sz val="10"/>
        <rFont val="宋体"/>
        <charset val="134"/>
      </rPr>
      <t>说明：
1、报价中应该包含机械、人工、工期、质量、安全、施工中的机械进退场、装车、卸车、投标报价前需自行进行考察现场，并自行确定所发生的一切费用。安装过程中，不得损坏其周边道路及设施，由此造成的损坏，由乙方自行负责。
2、以上工程量为暂估量，按实际完成合格工程量结算为结算依据，质量需符合国家及行业相关验收规范要求，符合项目安全管理要求，做好成品保护措施；
3、现场临时道路不能满足行车需铺设钢板等产生的费用综合考虑在报价内。施工现场必须做好安全警示、防护工作，材料保管，相关费用自理；</t>
    </r>
    <r>
      <rPr>
        <sz val="10"/>
        <color rgb="FFFF0000"/>
        <rFont val="宋体"/>
        <charset val="134"/>
      </rPr>
      <t>投标人设置专职/兼职安全员1人，投标人项目专职/兼职安全管理人员考勤每月不少于22天，投标人所涉及的安全管理人员工资已包含在招标清单综合参价中，不再参与总价计算。后期中标人不得据此向招标人申索任何费用。如中标人未按合同配齐安全管理人员。项目部可自行安排安全管理人员，并从中标人结算中按10000元/月*人扣除，专职安全管理人员数量为18个月，工资为5000元/月*人</t>
    </r>
    <r>
      <rPr>
        <sz val="10"/>
        <rFont val="宋体"/>
        <charset val="134"/>
      </rPr>
      <t>。均在本次综合报价中。            
4、甲方不提供临设住宿场地，仅提供施工用水源、电源，所有管线自备，费用自理；
5、报价综合考虑以上内容，所有报价均含税金,须提供正式合法税务发票。</t>
    </r>
  </si>
  <si>
    <t>投标单位（公章）：</t>
  </si>
  <si>
    <t>法定代表人或授权委托人(盖章)                                                 日期：2026年  月   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</si>
</sst>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4">
    <font>
      <sz val="11"/>
      <color theme="1"/>
      <name val="宋体"/>
      <charset val="134"/>
      <scheme val="minor"/>
    </font>
    <font>
      <sz val="10"/>
      <name val="Arial"/>
      <charset val="134"/>
    </font>
    <font>
      <b/>
      <sz val="10"/>
      <name val="Arial"/>
      <charset val="134"/>
    </font>
    <font>
      <sz val="12"/>
      <name val="宋体"/>
      <charset val="134"/>
    </font>
    <font>
      <sz val="18"/>
      <name val="宋体"/>
      <charset val="134"/>
    </font>
    <font>
      <sz val="18"/>
      <name val="Arial"/>
      <charset val="134"/>
    </font>
    <font>
      <b/>
      <sz val="10"/>
      <name val="宋体"/>
      <charset val="134"/>
    </font>
    <font>
      <sz val="10"/>
      <name val="宋体"/>
      <charset val="134"/>
    </font>
    <font>
      <sz val="10"/>
      <color rgb="FFFF0000"/>
      <name val="宋体"/>
      <charset val="134"/>
    </font>
    <font>
      <sz val="10"/>
      <color indexed="8"/>
      <name val="宋体"/>
      <charset val="134"/>
    </font>
    <font>
      <sz val="10"/>
      <color theme="1"/>
      <name val="宋体"/>
      <charset val="134"/>
      <scheme val="minor"/>
    </font>
    <font>
      <sz val="10"/>
      <name val="Arial"/>
      <charset val="0"/>
    </font>
    <font>
      <sz val="10"/>
      <color rgb="FF000000"/>
      <name val="宋体"/>
      <charset val="134"/>
    </font>
    <font>
      <sz val="11"/>
      <color theme="1"/>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DashDotDot">
        <color auto="1"/>
      </bottom>
      <diagonal/>
    </border>
    <border>
      <left/>
      <right style="thin">
        <color auto="1"/>
      </right>
      <top style="mediumDashDotDot">
        <color auto="1"/>
      </top>
      <bottom style="mediumDashDotDot">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7"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1" fillId="0" borderId="0" applyNumberFormat="0" applyFill="0" applyBorder="0" applyAlignment="0" applyProtection="0">
      <alignment vertical="center"/>
    </xf>
    <xf numFmtId="0" fontId="22" fillId="3" borderId="10" applyNumberFormat="0" applyAlignment="0" applyProtection="0">
      <alignment vertical="center"/>
    </xf>
    <xf numFmtId="0" fontId="23" fillId="4" borderId="11" applyNumberFormat="0" applyAlignment="0" applyProtection="0">
      <alignment vertical="center"/>
    </xf>
    <xf numFmtId="0" fontId="24" fillId="4" borderId="10" applyNumberFormat="0" applyAlignment="0" applyProtection="0">
      <alignment vertical="center"/>
    </xf>
    <xf numFmtId="0" fontId="25" fillId="5" borderId="12" applyNumberFormat="0" applyAlignment="0" applyProtection="0">
      <alignment vertical="center"/>
    </xf>
    <xf numFmtId="0" fontId="26" fillId="0" borderId="13" applyNumberFormat="0" applyFill="0" applyAlignment="0" applyProtection="0">
      <alignment vertical="center"/>
    </xf>
    <xf numFmtId="0" fontId="27" fillId="0" borderId="14"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3" fillId="0" borderId="0"/>
    <xf numFmtId="0" fontId="3" fillId="0" borderId="0"/>
    <xf numFmtId="0" fontId="33" fillId="0" borderId="0"/>
    <xf numFmtId="0" fontId="3" fillId="0" borderId="0"/>
  </cellStyleXfs>
  <cellXfs count="40">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vertical="center"/>
    </xf>
    <xf numFmtId="176" fontId="1" fillId="0" borderId="0" xfId="0" applyNumberFormat="1" applyFont="1" applyFill="1" applyBorder="1" applyAlignment="1">
      <alignment horizontal="center" vertical="center"/>
    </xf>
    <xf numFmtId="0" fontId="1" fillId="0" borderId="0" xfId="0" applyFont="1" applyFill="1" applyBorder="1" applyAlignment="1">
      <alignment horizontal="left"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176" fontId="5" fillId="0" borderId="0" xfId="0" applyNumberFormat="1"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176" fontId="3" fillId="0" borderId="0" xfId="0" applyNumberFormat="1" applyFont="1" applyFill="1" applyBorder="1" applyAlignment="1">
      <alignment horizontal="left"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9" fillId="0" borderId="1" xfId="0" applyNumberFormat="1" applyFont="1" applyFill="1" applyBorder="1" applyAlignment="1" applyProtection="1">
      <alignment horizontal="left" vertical="center" wrapText="1" readingOrder="1"/>
    </xf>
    <xf numFmtId="0" fontId="7" fillId="0" borderId="1" xfId="0" applyFont="1" applyFill="1" applyBorder="1" applyAlignment="1">
      <alignment horizontal="center" vertical="center" wrapText="1"/>
    </xf>
    <xf numFmtId="0" fontId="9" fillId="0" borderId="1" xfId="0" applyNumberFormat="1" applyFont="1" applyFill="1" applyBorder="1" applyAlignment="1" applyProtection="1">
      <alignment horizontal="center" vertical="center" wrapText="1" readingOrder="1"/>
    </xf>
    <xf numFmtId="176" fontId="10" fillId="0" borderId="1" xfId="0" applyNumberFormat="1" applyFont="1" applyFill="1" applyBorder="1" applyAlignment="1">
      <alignment horizontal="center" vertical="center"/>
    </xf>
    <xf numFmtId="176" fontId="1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0" fontId="7" fillId="0" borderId="3" xfId="0" applyFont="1" applyFill="1" applyBorder="1" applyAlignment="1">
      <alignment horizontal="left" vertical="center" wrapText="1"/>
    </xf>
    <xf numFmtId="0" fontId="12" fillId="0" borderId="0" xfId="0" applyFont="1" applyFill="1" applyAlignment="1">
      <alignment horizontal="justify"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176" fontId="13" fillId="0" borderId="1" xfId="51" applyNumberFormat="1" applyFont="1" applyFill="1" applyBorder="1" applyAlignment="1">
      <alignment horizontal="center" vertical="center" wrapText="1"/>
    </xf>
    <xf numFmtId="0" fontId="2" fillId="0" borderId="3" xfId="0" applyFont="1" applyFill="1" applyBorder="1" applyAlignment="1">
      <alignment horizontal="left" vertical="center"/>
    </xf>
    <xf numFmtId="0" fontId="7" fillId="0" borderId="4" xfId="0" applyNumberFormat="1" applyFont="1" applyFill="1" applyBorder="1" applyAlignment="1">
      <alignment horizontal="left" vertical="top" wrapText="1"/>
    </xf>
    <xf numFmtId="0" fontId="7" fillId="0" borderId="5" xfId="0" applyNumberFormat="1" applyFont="1" applyFill="1" applyBorder="1" applyAlignment="1">
      <alignment horizontal="left" vertical="top"/>
    </xf>
    <xf numFmtId="0" fontId="7" fillId="0" borderId="5" xfId="0" applyNumberFormat="1" applyFont="1" applyFill="1" applyBorder="1" applyAlignment="1">
      <alignment horizontal="center" vertical="top"/>
    </xf>
    <xf numFmtId="176" fontId="7" fillId="0" borderId="5" xfId="0" applyNumberFormat="1" applyFont="1" applyFill="1" applyBorder="1" applyAlignment="1">
      <alignment horizontal="left" vertical="top"/>
    </xf>
    <xf numFmtId="0" fontId="7" fillId="0" borderId="6" xfId="0" applyNumberFormat="1" applyFont="1" applyFill="1" applyBorder="1" applyAlignment="1">
      <alignment horizontal="left" vertical="top"/>
    </xf>
    <xf numFmtId="0" fontId="7" fillId="0" borderId="0" xfId="0" applyFont="1" applyFill="1" applyBorder="1" applyAlignment="1">
      <alignment horizontal="left" vertical="center"/>
    </xf>
    <xf numFmtId="0" fontId="7" fillId="0" borderId="0" xfId="0" applyFont="1" applyFill="1" applyBorder="1" applyAlignment="1">
      <alignment horizontal="center" vertical="center"/>
    </xf>
    <xf numFmtId="176" fontId="7" fillId="0" borderId="0" xfId="0" applyNumberFormat="1" applyFont="1" applyFill="1" applyBorder="1" applyAlignment="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2 2" xfId="50"/>
    <cellStyle name="常规 23" xfId="51"/>
    <cellStyle name="常规 3 2"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9"/>
  <sheetViews>
    <sheetView tabSelected="1" zoomScale="130" zoomScaleNormal="130" workbookViewId="0">
      <pane ySplit="4" topLeftCell="A37" activePane="bottomLeft" state="frozen"/>
      <selection/>
      <selection pane="bottomLeft" activeCell="F41" sqref="F41"/>
    </sheetView>
  </sheetViews>
  <sheetFormatPr defaultColWidth="8.875" defaultRowHeight="23.1" customHeight="1"/>
  <cols>
    <col min="1" max="1" width="6" style="1" customWidth="1"/>
    <col min="2" max="2" width="13" style="1" customWidth="1"/>
    <col min="3" max="3" width="15.3833333333333" style="1" customWidth="1"/>
    <col min="4" max="4" width="15.6666666666667" style="1" customWidth="1"/>
    <col min="5" max="5" width="9" style="4" customWidth="1"/>
    <col min="6" max="6" width="7" style="1" customWidth="1"/>
    <col min="7" max="7" width="7.625" style="1" customWidth="1"/>
    <col min="8" max="8" width="8.375" style="1" customWidth="1"/>
    <col min="9" max="9" width="8.875" style="1" customWidth="1"/>
    <col min="10" max="10" width="12.25" style="1" customWidth="1"/>
    <col min="11" max="11" width="12.125" style="1" customWidth="1"/>
    <col min="12" max="12" width="28.625" style="1" customWidth="1"/>
    <col min="13" max="13" width="15.375" style="1" customWidth="1"/>
    <col min="14" max="14" width="8.375" style="5" hidden="1" customWidth="1"/>
    <col min="15" max="16384" width="8.875" style="6"/>
  </cols>
  <sheetData>
    <row r="1" ht="22.5" spans="1:14">
      <c r="A1" s="7" t="s">
        <v>0</v>
      </c>
      <c r="B1" s="8"/>
      <c r="C1" s="8"/>
      <c r="D1" s="8"/>
      <c r="E1" s="9"/>
      <c r="F1" s="8"/>
      <c r="G1" s="8"/>
      <c r="H1" s="8"/>
      <c r="I1" s="8"/>
      <c r="J1" s="8"/>
      <c r="K1" s="8"/>
      <c r="L1" s="8"/>
      <c r="M1" s="8"/>
    </row>
    <row r="2" ht="18" customHeight="1" spans="1:14">
      <c r="A2" s="10" t="s">
        <v>1</v>
      </c>
      <c r="B2" s="10"/>
      <c r="C2" s="11"/>
      <c r="D2" s="10"/>
      <c r="E2" s="12"/>
      <c r="F2" s="10"/>
      <c r="G2" s="10"/>
      <c r="H2" s="10"/>
      <c r="I2" s="10"/>
      <c r="J2" s="10"/>
      <c r="K2" s="10"/>
      <c r="L2" s="10"/>
      <c r="M2" s="10"/>
    </row>
    <row r="3" s="1" customFormat="1" ht="18" customHeight="1" spans="1:14">
      <c r="A3" s="13" t="s">
        <v>2</v>
      </c>
      <c r="B3" s="13" t="s">
        <v>3</v>
      </c>
      <c r="C3" s="13" t="s">
        <v>4</v>
      </c>
      <c r="D3" s="14" t="s">
        <v>5</v>
      </c>
      <c r="E3" s="14" t="s">
        <v>6</v>
      </c>
      <c r="F3" s="14" t="s">
        <v>7</v>
      </c>
      <c r="G3" s="14" t="s">
        <v>8</v>
      </c>
      <c r="H3" s="14" t="s">
        <v>9</v>
      </c>
      <c r="I3" s="14" t="s">
        <v>10</v>
      </c>
      <c r="J3" s="14" t="s">
        <v>11</v>
      </c>
      <c r="K3" s="14" t="s">
        <v>12</v>
      </c>
      <c r="L3" s="14" t="s">
        <v>13</v>
      </c>
      <c r="M3" s="14" t="s">
        <v>14</v>
      </c>
      <c r="N3" s="5"/>
    </row>
    <row r="4" s="1" customFormat="1" ht="48.75" spans="1:14">
      <c r="A4" s="13" t="s">
        <v>15</v>
      </c>
      <c r="B4" s="13" t="s">
        <v>16</v>
      </c>
      <c r="C4" s="13" t="s">
        <v>17</v>
      </c>
      <c r="D4" s="13" t="s">
        <v>18</v>
      </c>
      <c r="E4" s="13" t="s">
        <v>19</v>
      </c>
      <c r="F4" s="15" t="s">
        <v>20</v>
      </c>
      <c r="G4" s="13" t="s">
        <v>21</v>
      </c>
      <c r="H4" s="15" t="s">
        <v>22</v>
      </c>
      <c r="I4" s="15" t="s">
        <v>23</v>
      </c>
      <c r="J4" s="15" t="s">
        <v>24</v>
      </c>
      <c r="K4" s="15" t="s">
        <v>25</v>
      </c>
      <c r="L4" s="13" t="s">
        <v>26</v>
      </c>
      <c r="M4" s="13" t="s">
        <v>27</v>
      </c>
      <c r="N4" s="16" t="s">
        <v>28</v>
      </c>
    </row>
    <row r="5" s="1" customFormat="1" ht="48.75" spans="1:14">
      <c r="A5" s="17">
        <v>1</v>
      </c>
      <c r="B5" s="18" t="s">
        <v>29</v>
      </c>
      <c r="C5" s="19" t="s">
        <v>30</v>
      </c>
      <c r="D5" s="20" t="s">
        <v>31</v>
      </c>
      <c r="E5" s="21">
        <v>20</v>
      </c>
      <c r="F5" s="17"/>
      <c r="G5" s="17"/>
      <c r="H5" s="22">
        <f t="shared" ref="H5:H68" si="0">I5/(1+G5/100)</f>
        <v>0</v>
      </c>
      <c r="I5" s="23"/>
      <c r="J5" s="23">
        <f>E5*H5</f>
        <v>0</v>
      </c>
      <c r="K5" s="23">
        <f>E5*I5</f>
        <v>0</v>
      </c>
      <c r="L5" s="18" t="s">
        <v>32</v>
      </c>
      <c r="M5" s="20" t="s">
        <v>33</v>
      </c>
      <c r="N5" s="24"/>
    </row>
    <row r="6" s="1" customFormat="1" ht="48.75" spans="1:14">
      <c r="A6" s="17">
        <v>2</v>
      </c>
      <c r="B6" s="18" t="s">
        <v>34</v>
      </c>
      <c r="C6" s="19" t="s">
        <v>30</v>
      </c>
      <c r="D6" s="20" t="s">
        <v>31</v>
      </c>
      <c r="E6" s="21">
        <v>15</v>
      </c>
      <c r="F6" s="17"/>
      <c r="G6" s="17"/>
      <c r="H6" s="22">
        <f t="shared" si="0"/>
        <v>0</v>
      </c>
      <c r="I6" s="23"/>
      <c r="J6" s="23">
        <f>E6*H6</f>
        <v>0</v>
      </c>
      <c r="K6" s="23">
        <f>E6*I6</f>
        <v>0</v>
      </c>
      <c r="L6" s="18" t="s">
        <v>35</v>
      </c>
      <c r="M6" s="20" t="s">
        <v>34</v>
      </c>
      <c r="N6" s="24"/>
    </row>
    <row r="7" s="1" customFormat="1" ht="60.75" spans="1:14">
      <c r="A7" s="17">
        <v>3</v>
      </c>
      <c r="B7" s="18" t="s">
        <v>36</v>
      </c>
      <c r="C7" s="19" t="s">
        <v>30</v>
      </c>
      <c r="D7" s="20" t="s">
        <v>37</v>
      </c>
      <c r="E7" s="21">
        <v>40</v>
      </c>
      <c r="F7" s="17"/>
      <c r="G7" s="17"/>
      <c r="H7" s="22">
        <f t="shared" si="0"/>
        <v>0</v>
      </c>
      <c r="I7" s="23"/>
      <c r="J7" s="23">
        <f>E7*H7</f>
        <v>0</v>
      </c>
      <c r="K7" s="23">
        <f>E7*I7</f>
        <v>0</v>
      </c>
      <c r="L7" s="18" t="s">
        <v>38</v>
      </c>
      <c r="M7" s="20" t="s">
        <v>39</v>
      </c>
      <c r="N7" s="24"/>
    </row>
    <row r="8" s="1" customFormat="1" ht="24.75" spans="1:14">
      <c r="A8" s="17">
        <v>4</v>
      </c>
      <c r="B8" s="18" t="s">
        <v>40</v>
      </c>
      <c r="C8" s="19" t="s">
        <v>30</v>
      </c>
      <c r="D8" s="20" t="s">
        <v>41</v>
      </c>
      <c r="E8" s="21">
        <v>28.16</v>
      </c>
      <c r="F8" s="17"/>
      <c r="G8" s="17"/>
      <c r="H8" s="22">
        <f t="shared" si="0"/>
        <v>0</v>
      </c>
      <c r="I8" s="23"/>
      <c r="J8" s="23">
        <f t="shared" ref="J8:J68" si="1">E8*H8</f>
        <v>0</v>
      </c>
      <c r="K8" s="23">
        <f t="shared" ref="K8:K68" si="2">E8*I8</f>
        <v>0</v>
      </c>
      <c r="L8" s="18" t="s">
        <v>42</v>
      </c>
      <c r="M8" s="20" t="s">
        <v>43</v>
      </c>
      <c r="N8" s="24"/>
    </row>
    <row r="9" s="1" customFormat="1" ht="60.75" spans="1:14">
      <c r="A9" s="17">
        <v>5</v>
      </c>
      <c r="B9" s="18" t="s">
        <v>44</v>
      </c>
      <c r="C9" s="19" t="s">
        <v>30</v>
      </c>
      <c r="D9" s="20" t="s">
        <v>31</v>
      </c>
      <c r="E9" s="21">
        <v>25</v>
      </c>
      <c r="F9" s="17"/>
      <c r="G9" s="17"/>
      <c r="H9" s="22">
        <f t="shared" si="0"/>
        <v>0</v>
      </c>
      <c r="I9" s="23"/>
      <c r="J9" s="23">
        <f t="shared" si="1"/>
        <v>0</v>
      </c>
      <c r="K9" s="23">
        <f t="shared" si="2"/>
        <v>0</v>
      </c>
      <c r="L9" s="18" t="s">
        <v>45</v>
      </c>
      <c r="M9" s="20" t="s">
        <v>46</v>
      </c>
      <c r="N9" s="24"/>
    </row>
    <row r="10" s="1" customFormat="1" ht="60.75" spans="1:14">
      <c r="A10" s="17">
        <v>6</v>
      </c>
      <c r="B10" s="18" t="s">
        <v>47</v>
      </c>
      <c r="C10" s="19" t="s">
        <v>30</v>
      </c>
      <c r="D10" s="20" t="s">
        <v>48</v>
      </c>
      <c r="E10" s="21">
        <v>2</v>
      </c>
      <c r="F10" s="17"/>
      <c r="G10" s="17"/>
      <c r="H10" s="22">
        <f t="shared" si="0"/>
        <v>0</v>
      </c>
      <c r="I10" s="23"/>
      <c r="J10" s="23">
        <f t="shared" si="1"/>
        <v>0</v>
      </c>
      <c r="K10" s="23">
        <f t="shared" si="2"/>
        <v>0</v>
      </c>
      <c r="L10" s="18" t="s">
        <v>49</v>
      </c>
      <c r="M10" s="20" t="s">
        <v>50</v>
      </c>
      <c r="N10" s="24"/>
    </row>
    <row r="11" s="1" customFormat="1" ht="13.5" spans="1:14">
      <c r="A11" s="17">
        <v>7</v>
      </c>
      <c r="B11" s="18" t="s">
        <v>51</v>
      </c>
      <c r="C11" s="19" t="s">
        <v>30</v>
      </c>
      <c r="D11" s="20" t="s">
        <v>31</v>
      </c>
      <c r="E11" s="21">
        <v>40</v>
      </c>
      <c r="F11" s="17"/>
      <c r="G11" s="17"/>
      <c r="H11" s="22">
        <f t="shared" si="0"/>
        <v>0</v>
      </c>
      <c r="I11" s="23"/>
      <c r="J11" s="23">
        <f t="shared" si="1"/>
        <v>0</v>
      </c>
      <c r="K11" s="23">
        <f t="shared" si="2"/>
        <v>0</v>
      </c>
      <c r="L11" s="18" t="s">
        <v>52</v>
      </c>
      <c r="M11" s="20" t="s">
        <v>53</v>
      </c>
      <c r="N11" s="24"/>
    </row>
    <row r="12" s="1" customFormat="1" ht="24.75" spans="1:14">
      <c r="A12" s="17">
        <v>8</v>
      </c>
      <c r="B12" s="18" t="s">
        <v>54</v>
      </c>
      <c r="C12" s="19" t="s">
        <v>30</v>
      </c>
      <c r="D12" s="20" t="s">
        <v>55</v>
      </c>
      <c r="E12" s="21">
        <v>20</v>
      </c>
      <c r="F12" s="17"/>
      <c r="G12" s="17"/>
      <c r="H12" s="22">
        <f t="shared" si="0"/>
        <v>0</v>
      </c>
      <c r="I12" s="23"/>
      <c r="J12" s="23">
        <f t="shared" si="1"/>
        <v>0</v>
      </c>
      <c r="K12" s="23">
        <f t="shared" si="2"/>
        <v>0</v>
      </c>
      <c r="L12" s="18" t="s">
        <v>56</v>
      </c>
      <c r="M12" s="20" t="s">
        <v>57</v>
      </c>
      <c r="N12" s="24"/>
    </row>
    <row r="13" s="1" customFormat="1" ht="42.75" customHeight="1" spans="1:14">
      <c r="A13" s="17">
        <v>9</v>
      </c>
      <c r="B13" s="18" t="s">
        <v>36</v>
      </c>
      <c r="C13" s="19" t="s">
        <v>30</v>
      </c>
      <c r="D13" s="20" t="s">
        <v>37</v>
      </c>
      <c r="E13" s="21">
        <v>50</v>
      </c>
      <c r="F13" s="17"/>
      <c r="G13" s="17"/>
      <c r="H13" s="22">
        <f t="shared" si="0"/>
        <v>0</v>
      </c>
      <c r="I13" s="23"/>
      <c r="J13" s="23">
        <f t="shared" si="1"/>
        <v>0</v>
      </c>
      <c r="K13" s="23">
        <f t="shared" si="2"/>
        <v>0</v>
      </c>
      <c r="L13" s="18" t="s">
        <v>58</v>
      </c>
      <c r="M13" s="20" t="s">
        <v>59</v>
      </c>
      <c r="N13" s="24"/>
    </row>
    <row r="14" s="1" customFormat="1" ht="26.25" customHeight="1" spans="1:14">
      <c r="A14" s="17">
        <v>10</v>
      </c>
      <c r="B14" s="18" t="s">
        <v>60</v>
      </c>
      <c r="C14" s="19" t="s">
        <v>30</v>
      </c>
      <c r="D14" s="20" t="s">
        <v>55</v>
      </c>
      <c r="E14" s="21">
        <v>300</v>
      </c>
      <c r="F14" s="17"/>
      <c r="G14" s="17"/>
      <c r="H14" s="22">
        <f t="shared" si="0"/>
        <v>0</v>
      </c>
      <c r="I14" s="23"/>
      <c r="J14" s="23">
        <f t="shared" si="1"/>
        <v>0</v>
      </c>
      <c r="K14" s="23">
        <f t="shared" si="2"/>
        <v>0</v>
      </c>
      <c r="L14" s="18" t="s">
        <v>61</v>
      </c>
      <c r="M14" s="20" t="s">
        <v>62</v>
      </c>
      <c r="N14" s="24"/>
    </row>
    <row r="15" s="1" customFormat="1" ht="48.75" spans="1:14">
      <c r="A15" s="17">
        <v>11</v>
      </c>
      <c r="B15" s="18" t="s">
        <v>60</v>
      </c>
      <c r="C15" s="19" t="s">
        <v>30</v>
      </c>
      <c r="D15" s="20" t="s">
        <v>55</v>
      </c>
      <c r="E15" s="21">
        <v>300</v>
      </c>
      <c r="F15" s="17"/>
      <c r="G15" s="17"/>
      <c r="H15" s="22">
        <f t="shared" si="0"/>
        <v>0</v>
      </c>
      <c r="I15" s="23"/>
      <c r="J15" s="23">
        <f t="shared" si="1"/>
        <v>0</v>
      </c>
      <c r="K15" s="23">
        <f t="shared" si="2"/>
        <v>0</v>
      </c>
      <c r="L15" s="18" t="s">
        <v>63</v>
      </c>
      <c r="M15" s="20" t="s">
        <v>64</v>
      </c>
      <c r="N15" s="24"/>
    </row>
    <row r="16" s="1" customFormat="1" ht="36.75" spans="1:14">
      <c r="A16" s="17">
        <v>12</v>
      </c>
      <c r="B16" s="18" t="s">
        <v>65</v>
      </c>
      <c r="C16" s="19" t="s">
        <v>30</v>
      </c>
      <c r="D16" s="20" t="s">
        <v>41</v>
      </c>
      <c r="E16" s="21">
        <v>300</v>
      </c>
      <c r="F16" s="17"/>
      <c r="G16" s="17"/>
      <c r="H16" s="22">
        <f t="shared" si="0"/>
        <v>0</v>
      </c>
      <c r="I16" s="23"/>
      <c r="J16" s="23">
        <f t="shared" si="1"/>
        <v>0</v>
      </c>
      <c r="K16" s="23">
        <f t="shared" si="2"/>
        <v>0</v>
      </c>
      <c r="L16" s="18" t="s">
        <v>66</v>
      </c>
      <c r="M16" s="20" t="s">
        <v>67</v>
      </c>
      <c r="N16" s="24"/>
    </row>
    <row r="17" s="1" customFormat="1" ht="24.75" spans="1:14">
      <c r="A17" s="17">
        <v>13</v>
      </c>
      <c r="B17" s="18" t="s">
        <v>68</v>
      </c>
      <c r="C17" s="19" t="s">
        <v>30</v>
      </c>
      <c r="D17" s="20" t="s">
        <v>37</v>
      </c>
      <c r="E17" s="21">
        <v>400</v>
      </c>
      <c r="F17" s="17"/>
      <c r="G17" s="17"/>
      <c r="H17" s="22">
        <f t="shared" si="0"/>
        <v>0</v>
      </c>
      <c r="I17" s="23"/>
      <c r="J17" s="23">
        <f t="shared" si="1"/>
        <v>0</v>
      </c>
      <c r="K17" s="23">
        <f t="shared" si="2"/>
        <v>0</v>
      </c>
      <c r="L17" s="18" t="s">
        <v>69</v>
      </c>
      <c r="M17" s="20" t="s">
        <v>70</v>
      </c>
      <c r="N17" s="24"/>
    </row>
    <row r="18" s="1" customFormat="1" ht="13.5" spans="1:14">
      <c r="A18" s="17">
        <v>14</v>
      </c>
      <c r="B18" s="18" t="s">
        <v>71</v>
      </c>
      <c r="C18" s="19" t="s">
        <v>30</v>
      </c>
      <c r="D18" s="20" t="s">
        <v>41</v>
      </c>
      <c r="E18" s="21">
        <v>200</v>
      </c>
      <c r="F18" s="17"/>
      <c r="G18" s="17"/>
      <c r="H18" s="22">
        <f t="shared" si="0"/>
        <v>0</v>
      </c>
      <c r="I18" s="23"/>
      <c r="J18" s="23">
        <f t="shared" si="1"/>
        <v>0</v>
      </c>
      <c r="K18" s="23">
        <f t="shared" si="2"/>
        <v>0</v>
      </c>
      <c r="L18" s="18" t="s">
        <v>72</v>
      </c>
      <c r="M18" s="20" t="s">
        <v>73</v>
      </c>
      <c r="N18" s="24"/>
    </row>
    <row r="19" s="1" customFormat="1" ht="24.75" spans="1:14">
      <c r="A19" s="17">
        <v>15</v>
      </c>
      <c r="B19" s="18" t="s">
        <v>71</v>
      </c>
      <c r="C19" s="25" t="s">
        <v>74</v>
      </c>
      <c r="D19" s="20" t="s">
        <v>41</v>
      </c>
      <c r="E19" s="21">
        <v>400</v>
      </c>
      <c r="F19" s="17"/>
      <c r="G19" s="17"/>
      <c r="H19" s="22">
        <f t="shared" si="0"/>
        <v>0</v>
      </c>
      <c r="I19" s="23"/>
      <c r="J19" s="23">
        <f t="shared" si="1"/>
        <v>0</v>
      </c>
      <c r="K19" s="23">
        <f t="shared" si="2"/>
        <v>0</v>
      </c>
      <c r="L19" s="18" t="s">
        <v>75</v>
      </c>
      <c r="M19" s="20" t="s">
        <v>76</v>
      </c>
      <c r="N19" s="24"/>
    </row>
    <row r="20" s="1" customFormat="1" ht="72.75" spans="1:14">
      <c r="A20" s="17">
        <v>16</v>
      </c>
      <c r="B20" s="18" t="s">
        <v>77</v>
      </c>
      <c r="C20" s="19" t="s">
        <v>30</v>
      </c>
      <c r="D20" s="20" t="s">
        <v>78</v>
      </c>
      <c r="E20" s="21">
        <v>400</v>
      </c>
      <c r="F20" s="17"/>
      <c r="G20" s="17"/>
      <c r="H20" s="22">
        <f t="shared" si="0"/>
        <v>0</v>
      </c>
      <c r="I20" s="23"/>
      <c r="J20" s="23">
        <f t="shared" si="1"/>
        <v>0</v>
      </c>
      <c r="K20" s="23">
        <f t="shared" si="2"/>
        <v>0</v>
      </c>
      <c r="L20" s="18" t="s">
        <v>79</v>
      </c>
      <c r="M20" s="20" t="s">
        <v>80</v>
      </c>
      <c r="N20" s="24"/>
    </row>
    <row r="21" s="1" customFormat="1" ht="36.75" spans="1:14">
      <c r="A21" s="17">
        <v>17</v>
      </c>
      <c r="B21" s="18" t="s">
        <v>65</v>
      </c>
      <c r="C21" s="19" t="s">
        <v>30</v>
      </c>
      <c r="D21" s="20" t="s">
        <v>41</v>
      </c>
      <c r="E21" s="21">
        <v>400</v>
      </c>
      <c r="F21" s="17"/>
      <c r="G21" s="17"/>
      <c r="H21" s="22">
        <f t="shared" si="0"/>
        <v>0</v>
      </c>
      <c r="I21" s="23"/>
      <c r="J21" s="23">
        <f t="shared" si="1"/>
        <v>0</v>
      </c>
      <c r="K21" s="23">
        <f t="shared" si="2"/>
        <v>0</v>
      </c>
      <c r="L21" s="18" t="s">
        <v>81</v>
      </c>
      <c r="M21" s="20" t="s">
        <v>82</v>
      </c>
      <c r="N21" s="24"/>
    </row>
    <row r="22" s="1" customFormat="1" ht="24.75" spans="1:14">
      <c r="A22" s="17">
        <v>18</v>
      </c>
      <c r="B22" s="18" t="s">
        <v>83</v>
      </c>
      <c r="C22" s="19" t="s">
        <v>30</v>
      </c>
      <c r="D22" s="20" t="s">
        <v>31</v>
      </c>
      <c r="E22" s="21">
        <v>400</v>
      </c>
      <c r="F22" s="17"/>
      <c r="G22" s="17"/>
      <c r="H22" s="22">
        <f t="shared" si="0"/>
        <v>0</v>
      </c>
      <c r="I22" s="23"/>
      <c r="J22" s="23">
        <f t="shared" si="1"/>
        <v>0</v>
      </c>
      <c r="K22" s="23">
        <f t="shared" si="2"/>
        <v>0</v>
      </c>
      <c r="L22" s="18" t="s">
        <v>84</v>
      </c>
      <c r="M22" s="20" t="s">
        <v>85</v>
      </c>
      <c r="N22" s="24"/>
    </row>
    <row r="23" s="1" customFormat="1" ht="13.5" spans="1:14">
      <c r="A23" s="17">
        <v>19</v>
      </c>
      <c r="B23" s="18" t="s">
        <v>83</v>
      </c>
      <c r="C23" s="19" t="s">
        <v>30</v>
      </c>
      <c r="D23" s="20" t="s">
        <v>31</v>
      </c>
      <c r="E23" s="21">
        <v>300</v>
      </c>
      <c r="F23" s="17"/>
      <c r="G23" s="17"/>
      <c r="H23" s="22">
        <f t="shared" si="0"/>
        <v>0</v>
      </c>
      <c r="I23" s="23"/>
      <c r="J23" s="23">
        <f t="shared" si="1"/>
        <v>0</v>
      </c>
      <c r="K23" s="23">
        <f t="shared" si="2"/>
        <v>0</v>
      </c>
      <c r="L23" s="18" t="s">
        <v>86</v>
      </c>
      <c r="M23" s="20" t="s">
        <v>87</v>
      </c>
      <c r="N23" s="24"/>
    </row>
    <row r="24" s="1" customFormat="1" ht="13.5" spans="1:14">
      <c r="A24" s="17">
        <v>20</v>
      </c>
      <c r="B24" s="18" t="s">
        <v>65</v>
      </c>
      <c r="C24" s="19" t="s">
        <v>30</v>
      </c>
      <c r="D24" s="20" t="s">
        <v>41</v>
      </c>
      <c r="E24" s="21">
        <v>300</v>
      </c>
      <c r="F24" s="17"/>
      <c r="G24" s="17"/>
      <c r="H24" s="22">
        <f t="shared" si="0"/>
        <v>0</v>
      </c>
      <c r="I24" s="23"/>
      <c r="J24" s="23">
        <f t="shared" si="1"/>
        <v>0</v>
      </c>
      <c r="K24" s="23">
        <f t="shared" si="2"/>
        <v>0</v>
      </c>
      <c r="L24" s="18" t="s">
        <v>88</v>
      </c>
      <c r="M24" s="20" t="s">
        <v>89</v>
      </c>
      <c r="N24" s="24"/>
    </row>
    <row r="25" s="1" customFormat="1" ht="24.75" spans="1:14">
      <c r="A25" s="17">
        <v>21</v>
      </c>
      <c r="B25" s="18" t="s">
        <v>90</v>
      </c>
      <c r="C25" s="19" t="s">
        <v>30</v>
      </c>
      <c r="D25" s="20" t="s">
        <v>48</v>
      </c>
      <c r="E25" s="21">
        <v>200</v>
      </c>
      <c r="F25" s="17"/>
      <c r="G25" s="17"/>
      <c r="H25" s="22">
        <f t="shared" si="0"/>
        <v>0</v>
      </c>
      <c r="I25" s="23"/>
      <c r="J25" s="23">
        <f t="shared" si="1"/>
        <v>0</v>
      </c>
      <c r="K25" s="23">
        <f t="shared" si="2"/>
        <v>0</v>
      </c>
      <c r="L25" s="18" t="s">
        <v>91</v>
      </c>
      <c r="M25" s="20" t="s">
        <v>92</v>
      </c>
      <c r="N25" s="24"/>
    </row>
    <row r="26" s="1" customFormat="1" ht="28" customHeight="1" spans="1:14">
      <c r="A26" s="17">
        <v>22</v>
      </c>
      <c r="B26" s="18" t="s">
        <v>93</v>
      </c>
      <c r="C26" s="19" t="s">
        <v>30</v>
      </c>
      <c r="D26" s="20" t="s">
        <v>78</v>
      </c>
      <c r="E26" s="21">
        <v>200</v>
      </c>
      <c r="F26" s="17"/>
      <c r="G26" s="17"/>
      <c r="H26" s="22">
        <f t="shared" si="0"/>
        <v>0</v>
      </c>
      <c r="I26" s="23"/>
      <c r="J26" s="23">
        <f t="shared" si="1"/>
        <v>0</v>
      </c>
      <c r="K26" s="23">
        <f t="shared" si="2"/>
        <v>0</v>
      </c>
      <c r="L26" s="18" t="s">
        <v>94</v>
      </c>
      <c r="M26" s="20" t="s">
        <v>95</v>
      </c>
      <c r="N26" s="24"/>
    </row>
    <row r="27" s="1" customFormat="1" ht="24.75" spans="1:14">
      <c r="A27" s="17">
        <v>23</v>
      </c>
      <c r="B27" s="18" t="s">
        <v>96</v>
      </c>
      <c r="C27" s="19" t="s">
        <v>30</v>
      </c>
      <c r="D27" s="20" t="s">
        <v>37</v>
      </c>
      <c r="E27" s="21">
        <v>700</v>
      </c>
      <c r="F27" s="17"/>
      <c r="G27" s="17"/>
      <c r="H27" s="22">
        <f t="shared" si="0"/>
        <v>0</v>
      </c>
      <c r="I27" s="23"/>
      <c r="J27" s="23">
        <f t="shared" si="1"/>
        <v>0</v>
      </c>
      <c r="K27" s="23">
        <f t="shared" si="2"/>
        <v>0</v>
      </c>
      <c r="L27" s="18" t="s">
        <v>97</v>
      </c>
      <c r="M27" s="20" t="s">
        <v>96</v>
      </c>
      <c r="N27" s="24"/>
    </row>
    <row r="28" s="1" customFormat="1" ht="13.5" spans="1:14">
      <c r="A28" s="17">
        <v>24</v>
      </c>
      <c r="B28" s="18" t="s">
        <v>98</v>
      </c>
      <c r="C28" s="19" t="s">
        <v>30</v>
      </c>
      <c r="D28" s="20" t="s">
        <v>99</v>
      </c>
      <c r="E28" s="21">
        <v>100</v>
      </c>
      <c r="F28" s="17"/>
      <c r="G28" s="17"/>
      <c r="H28" s="22">
        <f t="shared" si="0"/>
        <v>0</v>
      </c>
      <c r="I28" s="23"/>
      <c r="J28" s="23">
        <f t="shared" si="1"/>
        <v>0</v>
      </c>
      <c r="K28" s="23">
        <f t="shared" si="2"/>
        <v>0</v>
      </c>
      <c r="L28" s="18" t="s">
        <v>100</v>
      </c>
      <c r="M28" s="20" t="s">
        <v>98</v>
      </c>
      <c r="N28" s="24"/>
    </row>
    <row r="29" s="1" customFormat="1" ht="13.5" spans="1:14">
      <c r="A29" s="17">
        <v>25</v>
      </c>
      <c r="B29" s="18" t="s">
        <v>101</v>
      </c>
      <c r="C29" s="19" t="s">
        <v>30</v>
      </c>
      <c r="D29" s="20" t="s">
        <v>37</v>
      </c>
      <c r="E29" s="21">
        <v>50</v>
      </c>
      <c r="F29" s="17"/>
      <c r="G29" s="17"/>
      <c r="H29" s="22">
        <f t="shared" si="0"/>
        <v>0</v>
      </c>
      <c r="I29" s="23"/>
      <c r="J29" s="23">
        <f t="shared" si="1"/>
        <v>0</v>
      </c>
      <c r="K29" s="23">
        <f t="shared" si="2"/>
        <v>0</v>
      </c>
      <c r="L29" s="18" t="s">
        <v>102</v>
      </c>
      <c r="M29" s="20" t="s">
        <v>103</v>
      </c>
      <c r="N29" s="24"/>
    </row>
    <row r="30" s="1" customFormat="1" ht="13.5" spans="1:14">
      <c r="A30" s="17">
        <v>26</v>
      </c>
      <c r="B30" s="18" t="s">
        <v>104</v>
      </c>
      <c r="C30" s="19" t="s">
        <v>30</v>
      </c>
      <c r="D30" s="20" t="s">
        <v>105</v>
      </c>
      <c r="E30" s="21">
        <v>100</v>
      </c>
      <c r="F30" s="17"/>
      <c r="G30" s="17"/>
      <c r="H30" s="22">
        <f t="shared" si="0"/>
        <v>0</v>
      </c>
      <c r="I30" s="23"/>
      <c r="J30" s="23">
        <f t="shared" si="1"/>
        <v>0</v>
      </c>
      <c r="K30" s="23">
        <f t="shared" si="2"/>
        <v>0</v>
      </c>
      <c r="L30" s="18" t="s">
        <v>106</v>
      </c>
      <c r="M30" s="20" t="s">
        <v>107</v>
      </c>
      <c r="N30" s="24"/>
    </row>
    <row r="31" s="1" customFormat="1" ht="24.75" spans="1:14">
      <c r="A31" s="17">
        <v>27</v>
      </c>
      <c r="B31" s="18" t="s">
        <v>108</v>
      </c>
      <c r="C31" s="19" t="s">
        <v>30</v>
      </c>
      <c r="D31" s="20" t="s">
        <v>37</v>
      </c>
      <c r="E31" s="21">
        <v>500</v>
      </c>
      <c r="F31" s="17"/>
      <c r="G31" s="17"/>
      <c r="H31" s="22">
        <f t="shared" si="0"/>
        <v>0</v>
      </c>
      <c r="I31" s="23"/>
      <c r="J31" s="23">
        <f t="shared" si="1"/>
        <v>0</v>
      </c>
      <c r="K31" s="23">
        <f t="shared" si="2"/>
        <v>0</v>
      </c>
      <c r="L31" s="18" t="s">
        <v>109</v>
      </c>
      <c r="M31" s="20" t="s">
        <v>108</v>
      </c>
      <c r="N31" s="24"/>
    </row>
    <row r="32" s="1" customFormat="1" ht="19.5" customHeight="1" spans="1:14">
      <c r="A32" s="17">
        <v>28</v>
      </c>
      <c r="B32" s="18" t="s">
        <v>110</v>
      </c>
      <c r="C32" s="19" t="s">
        <v>30</v>
      </c>
      <c r="D32" s="20" t="s">
        <v>48</v>
      </c>
      <c r="E32" s="21">
        <v>500</v>
      </c>
      <c r="F32" s="17"/>
      <c r="G32" s="17"/>
      <c r="H32" s="22">
        <f t="shared" si="0"/>
        <v>0</v>
      </c>
      <c r="I32" s="23"/>
      <c r="J32" s="23">
        <f t="shared" si="1"/>
        <v>0</v>
      </c>
      <c r="K32" s="23">
        <f t="shared" si="2"/>
        <v>0</v>
      </c>
      <c r="L32" s="18" t="s">
        <v>111</v>
      </c>
      <c r="M32" s="20" t="s">
        <v>112</v>
      </c>
      <c r="N32" s="24"/>
    </row>
    <row r="33" s="1" customFormat="1" ht="25" customHeight="1" spans="1:14">
      <c r="A33" s="17">
        <v>29</v>
      </c>
      <c r="B33" s="18" t="s">
        <v>113</v>
      </c>
      <c r="C33" s="19" t="s">
        <v>30</v>
      </c>
      <c r="D33" s="20" t="s">
        <v>31</v>
      </c>
      <c r="E33" s="21">
        <v>1000</v>
      </c>
      <c r="F33" s="17"/>
      <c r="G33" s="17"/>
      <c r="H33" s="22">
        <f t="shared" si="0"/>
        <v>0</v>
      </c>
      <c r="I33" s="23"/>
      <c r="J33" s="23">
        <f t="shared" si="1"/>
        <v>0</v>
      </c>
      <c r="K33" s="23">
        <f t="shared" si="2"/>
        <v>0</v>
      </c>
      <c r="L33" s="18" t="s">
        <v>114</v>
      </c>
      <c r="M33" s="20" t="s">
        <v>115</v>
      </c>
      <c r="N33" s="24"/>
    </row>
    <row r="34" s="1" customFormat="1" ht="24.75" spans="1:14">
      <c r="A34" s="17">
        <v>30</v>
      </c>
      <c r="B34" s="18" t="s">
        <v>116</v>
      </c>
      <c r="C34" s="19" t="s">
        <v>30</v>
      </c>
      <c r="D34" s="20" t="s">
        <v>48</v>
      </c>
      <c r="E34" s="21">
        <v>1000</v>
      </c>
      <c r="F34" s="17"/>
      <c r="G34" s="17"/>
      <c r="H34" s="22">
        <f t="shared" si="0"/>
        <v>0</v>
      </c>
      <c r="I34" s="23"/>
      <c r="J34" s="23">
        <f t="shared" si="1"/>
        <v>0</v>
      </c>
      <c r="K34" s="23">
        <f t="shared" si="2"/>
        <v>0</v>
      </c>
      <c r="L34" s="18" t="s">
        <v>117</v>
      </c>
      <c r="M34" s="20" t="s">
        <v>118</v>
      </c>
      <c r="N34" s="24"/>
    </row>
    <row r="35" s="1" customFormat="1" ht="13.5" spans="1:14">
      <c r="A35" s="17">
        <v>31</v>
      </c>
      <c r="B35" s="18" t="s">
        <v>119</v>
      </c>
      <c r="C35" s="19" t="s">
        <v>30</v>
      </c>
      <c r="D35" s="20" t="s">
        <v>48</v>
      </c>
      <c r="E35" s="21">
        <v>200</v>
      </c>
      <c r="F35" s="17"/>
      <c r="G35" s="17"/>
      <c r="H35" s="22">
        <f t="shared" si="0"/>
        <v>0</v>
      </c>
      <c r="I35" s="23"/>
      <c r="J35" s="23">
        <f t="shared" si="1"/>
        <v>0</v>
      </c>
      <c r="K35" s="23">
        <f t="shared" si="2"/>
        <v>0</v>
      </c>
      <c r="L35" s="18" t="s">
        <v>120</v>
      </c>
      <c r="M35" s="20" t="s">
        <v>121</v>
      </c>
      <c r="N35" s="24"/>
    </row>
    <row r="36" s="1" customFormat="1" ht="29" customHeight="1" spans="1:14">
      <c r="A36" s="17">
        <v>32</v>
      </c>
      <c r="B36" s="18" t="s">
        <v>122</v>
      </c>
      <c r="C36" s="19" t="s">
        <v>30</v>
      </c>
      <c r="D36" s="20" t="s">
        <v>31</v>
      </c>
      <c r="E36" s="21">
        <v>300</v>
      </c>
      <c r="F36" s="17"/>
      <c r="G36" s="17"/>
      <c r="H36" s="22">
        <f t="shared" si="0"/>
        <v>0</v>
      </c>
      <c r="I36" s="23"/>
      <c r="J36" s="23">
        <f t="shared" si="1"/>
        <v>0</v>
      </c>
      <c r="K36" s="23">
        <f t="shared" si="2"/>
        <v>0</v>
      </c>
      <c r="L36" s="18" t="s">
        <v>123</v>
      </c>
      <c r="M36" s="20" t="s">
        <v>124</v>
      </c>
      <c r="N36" s="24"/>
    </row>
    <row r="37" s="1" customFormat="1" ht="13.5" spans="1:14">
      <c r="A37" s="17">
        <v>33</v>
      </c>
      <c r="B37" s="18" t="s">
        <v>125</v>
      </c>
      <c r="C37" s="19" t="s">
        <v>30</v>
      </c>
      <c r="D37" s="20" t="s">
        <v>126</v>
      </c>
      <c r="E37" s="21">
        <v>1000</v>
      </c>
      <c r="F37" s="17"/>
      <c r="G37" s="17"/>
      <c r="H37" s="22">
        <f t="shared" si="0"/>
        <v>0</v>
      </c>
      <c r="I37" s="23"/>
      <c r="J37" s="23">
        <f t="shared" si="1"/>
        <v>0</v>
      </c>
      <c r="K37" s="23">
        <f t="shared" si="2"/>
        <v>0</v>
      </c>
      <c r="L37" s="18" t="s">
        <v>127</v>
      </c>
      <c r="M37" s="20" t="s">
        <v>125</v>
      </c>
      <c r="N37" s="24"/>
    </row>
    <row r="38" s="1" customFormat="1" ht="13.5" spans="1:14">
      <c r="A38" s="17">
        <v>34</v>
      </c>
      <c r="B38" s="18" t="s">
        <v>128</v>
      </c>
      <c r="C38" s="19" t="s">
        <v>30</v>
      </c>
      <c r="D38" s="20" t="s">
        <v>129</v>
      </c>
      <c r="E38" s="21">
        <v>400</v>
      </c>
      <c r="F38" s="17"/>
      <c r="G38" s="17"/>
      <c r="H38" s="22">
        <f t="shared" si="0"/>
        <v>0</v>
      </c>
      <c r="I38" s="23"/>
      <c r="J38" s="23">
        <f t="shared" si="1"/>
        <v>0</v>
      </c>
      <c r="K38" s="23">
        <f t="shared" si="2"/>
        <v>0</v>
      </c>
      <c r="L38" s="18" t="s">
        <v>130</v>
      </c>
      <c r="M38" s="20" t="s">
        <v>128</v>
      </c>
      <c r="N38" s="24"/>
    </row>
    <row r="39" s="1" customFormat="1" ht="13.5" spans="1:14">
      <c r="A39" s="17">
        <v>35</v>
      </c>
      <c r="B39" s="18" t="s">
        <v>131</v>
      </c>
      <c r="C39" s="19" t="s">
        <v>30</v>
      </c>
      <c r="D39" s="20" t="s">
        <v>37</v>
      </c>
      <c r="E39" s="21">
        <v>500</v>
      </c>
      <c r="F39" s="17"/>
      <c r="G39" s="17"/>
      <c r="H39" s="22">
        <f t="shared" si="0"/>
        <v>0</v>
      </c>
      <c r="I39" s="23"/>
      <c r="J39" s="23">
        <f t="shared" si="1"/>
        <v>0</v>
      </c>
      <c r="K39" s="23">
        <f t="shared" si="2"/>
        <v>0</v>
      </c>
      <c r="L39" s="18" t="s">
        <v>132</v>
      </c>
      <c r="M39" s="20" t="s">
        <v>133</v>
      </c>
      <c r="N39" s="24"/>
    </row>
    <row r="40" s="1" customFormat="1" ht="13.5" spans="1:14">
      <c r="A40" s="17">
        <v>36</v>
      </c>
      <c r="B40" s="18" t="s">
        <v>134</v>
      </c>
      <c r="C40" s="19" t="s">
        <v>30</v>
      </c>
      <c r="D40" s="20" t="s">
        <v>78</v>
      </c>
      <c r="E40" s="21">
        <v>500</v>
      </c>
      <c r="F40" s="17"/>
      <c r="G40" s="17"/>
      <c r="H40" s="22">
        <f t="shared" si="0"/>
        <v>0</v>
      </c>
      <c r="I40" s="23"/>
      <c r="J40" s="23">
        <f t="shared" si="1"/>
        <v>0</v>
      </c>
      <c r="K40" s="23">
        <f t="shared" si="2"/>
        <v>0</v>
      </c>
      <c r="L40" s="18" t="s">
        <v>135</v>
      </c>
      <c r="M40" s="20" t="s">
        <v>136</v>
      </c>
      <c r="N40" s="24"/>
    </row>
    <row r="41" s="1" customFormat="1" ht="61" customHeight="1" spans="1:14">
      <c r="A41" s="17">
        <v>37</v>
      </c>
      <c r="B41" s="26" t="s">
        <v>137</v>
      </c>
      <c r="C41" s="19" t="s">
        <v>30</v>
      </c>
      <c r="D41" s="20" t="s">
        <v>99</v>
      </c>
      <c r="E41" s="21">
        <v>3000</v>
      </c>
      <c r="F41" s="17"/>
      <c r="G41" s="17"/>
      <c r="H41" s="22">
        <f t="shared" si="0"/>
        <v>0</v>
      </c>
      <c r="I41" s="23"/>
      <c r="J41" s="23">
        <f t="shared" si="1"/>
        <v>0</v>
      </c>
      <c r="K41" s="23">
        <f t="shared" si="2"/>
        <v>0</v>
      </c>
      <c r="L41" s="18" t="s">
        <v>138</v>
      </c>
      <c r="M41" s="27" t="s">
        <v>139</v>
      </c>
      <c r="N41" s="24"/>
    </row>
    <row r="42" s="1" customFormat="1" ht="24.75" spans="1:14">
      <c r="A42" s="17">
        <v>38</v>
      </c>
      <c r="B42" s="18" t="s">
        <v>140</v>
      </c>
      <c r="C42" s="19" t="s">
        <v>30</v>
      </c>
      <c r="D42" s="20" t="s">
        <v>37</v>
      </c>
      <c r="E42" s="21">
        <v>20</v>
      </c>
      <c r="F42" s="17"/>
      <c r="G42" s="17"/>
      <c r="H42" s="22">
        <f t="shared" si="0"/>
        <v>0</v>
      </c>
      <c r="I42" s="23"/>
      <c r="J42" s="23">
        <f t="shared" si="1"/>
        <v>0</v>
      </c>
      <c r="K42" s="23">
        <f t="shared" si="2"/>
        <v>0</v>
      </c>
      <c r="L42" s="18" t="s">
        <v>141</v>
      </c>
      <c r="M42" s="20" t="s">
        <v>142</v>
      </c>
      <c r="N42" s="24"/>
    </row>
    <row r="43" s="1" customFormat="1" ht="24.75" spans="1:14">
      <c r="A43" s="17">
        <v>39</v>
      </c>
      <c r="B43" s="18" t="s">
        <v>143</v>
      </c>
      <c r="C43" s="19" t="s">
        <v>30</v>
      </c>
      <c r="D43" s="20" t="s">
        <v>99</v>
      </c>
      <c r="E43" s="21">
        <v>4000</v>
      </c>
      <c r="F43" s="17"/>
      <c r="G43" s="17"/>
      <c r="H43" s="22">
        <f t="shared" si="0"/>
        <v>0</v>
      </c>
      <c r="I43" s="23"/>
      <c r="J43" s="23">
        <f t="shared" si="1"/>
        <v>0</v>
      </c>
      <c r="K43" s="23">
        <f t="shared" si="2"/>
        <v>0</v>
      </c>
      <c r="L43" s="18" t="s">
        <v>144</v>
      </c>
      <c r="M43" s="20" t="s">
        <v>145</v>
      </c>
      <c r="N43" s="24"/>
    </row>
    <row r="44" s="1" customFormat="1" ht="23" customHeight="1" spans="1:14">
      <c r="A44" s="17">
        <v>40</v>
      </c>
      <c r="B44" s="18" t="s">
        <v>65</v>
      </c>
      <c r="C44" s="19" t="s">
        <v>30</v>
      </c>
      <c r="D44" s="20" t="s">
        <v>41</v>
      </c>
      <c r="E44" s="21">
        <v>300</v>
      </c>
      <c r="F44" s="17"/>
      <c r="G44" s="17"/>
      <c r="H44" s="22">
        <f t="shared" si="0"/>
        <v>0</v>
      </c>
      <c r="I44" s="23"/>
      <c r="J44" s="23">
        <f t="shared" si="1"/>
        <v>0</v>
      </c>
      <c r="K44" s="23">
        <f t="shared" si="2"/>
        <v>0</v>
      </c>
      <c r="L44" s="18" t="s">
        <v>146</v>
      </c>
      <c r="M44" s="20" t="s">
        <v>147</v>
      </c>
      <c r="N44" s="24"/>
    </row>
    <row r="45" s="1" customFormat="1" ht="26" customHeight="1" spans="1:14">
      <c r="A45" s="17">
        <v>41</v>
      </c>
      <c r="B45" s="18" t="s">
        <v>148</v>
      </c>
      <c r="C45" s="19" t="s">
        <v>30</v>
      </c>
      <c r="D45" s="20" t="s">
        <v>37</v>
      </c>
      <c r="E45" s="21">
        <v>1000</v>
      </c>
      <c r="F45" s="17"/>
      <c r="G45" s="17"/>
      <c r="H45" s="22">
        <f t="shared" si="0"/>
        <v>0</v>
      </c>
      <c r="I45" s="23"/>
      <c r="J45" s="23">
        <f t="shared" si="1"/>
        <v>0</v>
      </c>
      <c r="K45" s="23">
        <f t="shared" si="2"/>
        <v>0</v>
      </c>
      <c r="L45" s="18" t="s">
        <v>149</v>
      </c>
      <c r="M45" s="20" t="s">
        <v>150</v>
      </c>
      <c r="N45" s="24"/>
    </row>
    <row r="46" s="1" customFormat="1" ht="36.75" spans="1:14">
      <c r="A46" s="17">
        <v>42</v>
      </c>
      <c r="B46" s="18" t="s">
        <v>151</v>
      </c>
      <c r="C46" s="19" t="s">
        <v>30</v>
      </c>
      <c r="D46" s="20" t="s">
        <v>48</v>
      </c>
      <c r="E46" s="21">
        <v>50</v>
      </c>
      <c r="F46" s="17"/>
      <c r="G46" s="17"/>
      <c r="H46" s="22">
        <f t="shared" si="0"/>
        <v>0</v>
      </c>
      <c r="I46" s="23"/>
      <c r="J46" s="23">
        <f t="shared" si="1"/>
        <v>0</v>
      </c>
      <c r="K46" s="23">
        <f t="shared" si="2"/>
        <v>0</v>
      </c>
      <c r="L46" s="18" t="s">
        <v>152</v>
      </c>
      <c r="M46" s="20" t="s">
        <v>30</v>
      </c>
      <c r="N46" s="24"/>
    </row>
    <row r="47" s="2" customFormat="1" ht="14.25" spans="1:14">
      <c r="A47" s="17"/>
      <c r="B47" s="13" t="s">
        <v>153</v>
      </c>
      <c r="C47" s="28"/>
      <c r="D47" s="28"/>
      <c r="E47" s="29"/>
      <c r="F47" s="28"/>
      <c r="G47" s="28"/>
      <c r="H47" s="28"/>
      <c r="I47" s="30"/>
      <c r="J47" s="29">
        <f>SUM(J5:J46)</f>
        <v>0</v>
      </c>
      <c r="K47" s="29">
        <f>SUM(K5:K46)</f>
        <v>0</v>
      </c>
      <c r="L47" s="28"/>
      <c r="M47" s="28"/>
      <c r="N47" s="31"/>
    </row>
    <row r="48" s="3" customFormat="1" ht="123" customHeight="1" spans="1:14">
      <c r="A48" s="32" t="s">
        <v>154</v>
      </c>
      <c r="B48" s="33"/>
      <c r="C48" s="34"/>
      <c r="D48" s="33"/>
      <c r="E48" s="35"/>
      <c r="F48" s="33"/>
      <c r="G48" s="33"/>
      <c r="H48" s="33"/>
      <c r="I48" s="33"/>
      <c r="J48" s="33"/>
      <c r="K48" s="33"/>
      <c r="L48" s="33"/>
      <c r="M48" s="36"/>
    </row>
    <row r="49" customHeight="1" spans="1:13">
      <c r="A49" s="37" t="s">
        <v>155</v>
      </c>
      <c r="B49" s="37"/>
      <c r="C49" s="38"/>
      <c r="D49" s="37"/>
      <c r="E49" s="39"/>
      <c r="F49" s="38" t="s">
        <v>156</v>
      </c>
      <c r="G49" s="38"/>
      <c r="H49" s="38"/>
      <c r="I49" s="38"/>
      <c r="J49" s="38"/>
      <c r="K49" s="38"/>
      <c r="L49" s="38"/>
      <c r="M49" s="38"/>
    </row>
  </sheetData>
  <mergeCells count="5">
    <mergeCell ref="A1:M1"/>
    <mergeCell ref="A2:M2"/>
    <mergeCell ref="A48:M48"/>
    <mergeCell ref="A49:E49"/>
    <mergeCell ref="F49:M49"/>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马ao</dc:creator>
  <cp:lastModifiedBy>执一</cp:lastModifiedBy>
  <dcterms:created xsi:type="dcterms:W3CDTF">2023-11-01T09:01:00Z</dcterms:created>
  <dcterms:modified xsi:type="dcterms:W3CDTF">2026-04-06T07:47:34Z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0E1F7BDBCF0E449DACAA4924654A989B_13</vt:lpwstr>
  </property>
  <property fmtid="{D5CDD505-2E9C-101B-9397-08002B2CF9AE}" pid="3" name="KSOProductBuildVer">
    <vt:lpwstr>2052-12.1.0.25225</vt:lpwstr>
  </property>
  <property fmtid="{D5CDD505-2E9C-101B-9397-08002B2CF9AE}" pid="4" name="CalculationRule">
    <vt:i4>0</vt:i4>
  </property>
</Properties>
</file>