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<sst xmlns="http://schemas.openxmlformats.org/spreadsheetml/2006/main" count="41" uniqueCount="31">
  <si>
    <t>南陵龙胤府房源明细清单</t>
  </si>
  <si>
    <t>泗县悦澜庭房源明细清单</t>
  </si>
  <si>
    <t>序号</t>
  </si>
  <si>
    <t>项目</t>
  </si>
  <si>
    <t>产品类型</t>
  </si>
  <si>
    <t>房号</t>
  </si>
  <si>
    <t>面积
（㎡）</t>
  </si>
  <si>
    <t>单价（元/㎡）</t>
  </si>
  <si>
    <t>房屋总价（元）</t>
  </si>
  <si>
    <t>车位单价</t>
  </si>
  <si>
    <t>合价</t>
  </si>
  <si>
    <t>楼号</t>
  </si>
  <si>
    <t>面积（㎡）</t>
  </si>
  <si>
    <t>单价
（元/㎡）</t>
  </si>
  <si>
    <t>总价（元）</t>
  </si>
  <si>
    <t>车位号</t>
  </si>
  <si>
    <t>车位价格（元）</t>
  </si>
  <si>
    <t>合计（元）</t>
  </si>
  <si>
    <t>南陵龙胤府</t>
  </si>
  <si>
    <t>叠墅</t>
  </si>
  <si>
    <t>18-1-401</t>
  </si>
  <si>
    <t>B1</t>
  </si>
  <si>
    <t>A035</t>
  </si>
  <si>
    <t>18-2-204</t>
  </si>
  <si>
    <t>B2</t>
  </si>
  <si>
    <t>A042</t>
  </si>
  <si>
    <t>18-2-403</t>
  </si>
  <si>
    <t>A044</t>
  </si>
  <si>
    <t>19-1-402</t>
  </si>
  <si>
    <t>A145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</si>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</sst>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[$-10804]#,##0.00"/>
  </numFmts>
  <fonts count="2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黑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8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178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tabSelected="1" zoomScale="85" zoomScaleNormal="85" workbookViewId="0">
      <selection activeCell="L14" sqref="L14"/>
    </sheetView>
  </sheetViews>
  <sheetFormatPr defaultColWidth="9" defaultRowHeight="13.5" outlineLevelRow="6"/>
  <cols>
    <col min="2" max="2" width="18.0833333333333" customWidth="1"/>
    <col min="3" max="3" width="11.025" customWidth="1"/>
    <col min="4" max="4" width="11.5" customWidth="1"/>
    <col min="5" max="5" width="15.7333333333333" customWidth="1"/>
    <col min="6" max="6" width="12.375" customWidth="1"/>
    <col min="7" max="7" width="15.125" customWidth="1"/>
    <col min="8" max="9" width="14.875" customWidth="1"/>
    <col min="10" max="10" width="21.375" customWidth="1"/>
    <col min="11" max="11" width="11.7583333333333" customWidth="1"/>
    <col min="12" max="12" width="10.5833333333333" customWidth="1"/>
    <col min="13" max="13" width="13.825" customWidth="1"/>
    <col min="14" max="14" width="11.875" customWidth="1"/>
    <col min="15" max="15" width="15.5" customWidth="1"/>
    <col min="17" max="17" width="16.7583333333333" customWidth="1"/>
    <col min="18" max="18" width="13.125" customWidth="1"/>
  </cols>
  <sheetData>
    <row r="1" ht="57" customHeight="1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2" t="s">
        <v>1</v>
      </c>
      <c r="K1" s="2"/>
      <c r="L1" s="2"/>
      <c r="M1" s="2"/>
      <c r="N1" s="2"/>
      <c r="O1" s="2"/>
      <c r="P1" s="2"/>
      <c r="Q1" s="2"/>
      <c r="R1" s="2"/>
      <c r="S1" s="3"/>
      <c r="T1" s="3"/>
      <c r="U1" s="3"/>
    </row>
    <row r="2" ht="36" customHeight="1" spans="1:21">
      <c r="A2" s="4" t="s">
        <v>2</v>
      </c>
      <c r="B2" s="4" t="s">
        <v>3</v>
      </c>
      <c r="C2" s="4" t="s">
        <v>4</v>
      </c>
      <c r="D2" s="4" t="s">
        <v>5</v>
      </c>
      <c r="E2" s="5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7" t="s">
        <v>2</v>
      </c>
      <c r="K2" s="7" t="s">
        <v>11</v>
      </c>
      <c r="L2" s="7" t="s">
        <v>5</v>
      </c>
      <c r="M2" s="7" t="s">
        <v>12</v>
      </c>
      <c r="N2" s="8" t="s">
        <v>13</v>
      </c>
      <c r="O2" s="7" t="s">
        <v>14</v>
      </c>
      <c r="P2" s="9" t="s">
        <v>15</v>
      </c>
      <c r="Q2" s="10" t="s">
        <v>16</v>
      </c>
      <c r="R2" s="10" t="s">
        <v>17</v>
      </c>
    </row>
    <row r="3" ht="36" customHeight="1" spans="1:21">
      <c r="A3" s="11">
        <v>1</v>
      </c>
      <c r="B3" s="12" t="s">
        <v>18</v>
      </c>
      <c r="C3" s="12" t="s">
        <v>19</v>
      </c>
      <c r="D3" s="13" t="s">
        <v>20</v>
      </c>
      <c r="E3" s="14">
        <v>141.18</v>
      </c>
      <c r="F3" s="15">
        <v>9306</v>
      </c>
      <c r="G3" s="16">
        <v>1313821</v>
      </c>
      <c r="H3" s="17">
        <v>25000</v>
      </c>
      <c r="I3" s="18">
        <f t="shared" ref="I3:I6" si="0">G3+H3</f>
        <v>1338821</v>
      </c>
      <c r="J3" s="19">
        <v>1</v>
      </c>
      <c r="K3" s="20" t="s">
        <v>21</v>
      </c>
      <c r="L3" s="21">
        <v>2304</v>
      </c>
      <c r="M3" s="21">
        <v>119.88</v>
      </c>
      <c r="N3" s="21">
        <v>3740</v>
      </c>
      <c r="O3" s="21">
        <v>448351</v>
      </c>
      <c r="P3" s="21" t="s">
        <v>22</v>
      </c>
      <c r="Q3" s="22">
        <v>25000</v>
      </c>
      <c r="R3" s="21">
        <f>O3+Q3</f>
        <v>473351</v>
      </c>
    </row>
    <row r="4" ht="36" customHeight="1" spans="1:21">
      <c r="A4" s="11">
        <v>2</v>
      </c>
      <c r="B4" s="12" t="s">
        <v>18</v>
      </c>
      <c r="C4" s="12" t="s">
        <v>19</v>
      </c>
      <c r="D4" s="13" t="s">
        <v>23</v>
      </c>
      <c r="E4" s="14">
        <v>145.83</v>
      </c>
      <c r="F4" s="15">
        <v>10434</v>
      </c>
      <c r="G4" s="16">
        <v>1521590</v>
      </c>
      <c r="H4" s="17">
        <v>25000</v>
      </c>
      <c r="I4" s="18">
        <f t="shared" si="0"/>
        <v>1546590</v>
      </c>
      <c r="J4" s="19">
        <v>2</v>
      </c>
      <c r="K4" s="20" t="s">
        <v>24</v>
      </c>
      <c r="L4" s="21">
        <v>1102</v>
      </c>
      <c r="M4" s="21">
        <v>107.56</v>
      </c>
      <c r="N4" s="21">
        <v>4868</v>
      </c>
      <c r="O4" s="21">
        <v>523647</v>
      </c>
      <c r="P4" s="21" t="s">
        <v>25</v>
      </c>
      <c r="Q4" s="22">
        <v>25000</v>
      </c>
      <c r="R4" s="21">
        <f>O4+Q4</f>
        <v>548647</v>
      </c>
    </row>
    <row r="5" ht="36" customHeight="1" spans="1:21">
      <c r="A5" s="11">
        <v>3</v>
      </c>
      <c r="B5" s="12" t="s">
        <v>18</v>
      </c>
      <c r="C5" s="12" t="s">
        <v>19</v>
      </c>
      <c r="D5" s="13" t="s">
        <v>26</v>
      </c>
      <c r="E5" s="14">
        <v>141.18</v>
      </c>
      <c r="F5" s="15">
        <v>8178</v>
      </c>
      <c r="G5" s="16">
        <v>1154570</v>
      </c>
      <c r="H5" s="17">
        <v>25000</v>
      </c>
      <c r="I5" s="18">
        <f t="shared" si="0"/>
        <v>1179570</v>
      </c>
      <c r="J5" s="19">
        <v>3</v>
      </c>
      <c r="K5" s="20" t="s">
        <v>24</v>
      </c>
      <c r="L5" s="21">
        <v>1202</v>
      </c>
      <c r="M5" s="21">
        <v>107.56</v>
      </c>
      <c r="N5" s="21">
        <v>4868</v>
      </c>
      <c r="O5" s="21">
        <v>523647</v>
      </c>
      <c r="P5" s="21" t="s">
        <v>27</v>
      </c>
      <c r="Q5" s="22">
        <v>25000</v>
      </c>
      <c r="R5" s="21">
        <f>O5+Q5</f>
        <v>548647</v>
      </c>
    </row>
    <row r="6" ht="36" customHeight="1" spans="1:21">
      <c r="A6" s="11">
        <v>4</v>
      </c>
      <c r="B6" s="12" t="s">
        <v>18</v>
      </c>
      <c r="C6" s="12" t="s">
        <v>19</v>
      </c>
      <c r="D6" s="13" t="s">
        <v>28</v>
      </c>
      <c r="E6" s="14">
        <v>141.18</v>
      </c>
      <c r="F6" s="15">
        <v>8516.4</v>
      </c>
      <c r="G6" s="16">
        <v>1202345</v>
      </c>
      <c r="H6" s="17">
        <v>25000</v>
      </c>
      <c r="I6" s="18">
        <f t="shared" si="0"/>
        <v>1227345</v>
      </c>
      <c r="J6" s="19">
        <v>4</v>
      </c>
      <c r="K6" s="20"/>
      <c r="L6" s="21"/>
      <c r="M6" s="21"/>
      <c r="N6" s="21"/>
      <c r="O6" s="21"/>
      <c r="P6" s="21" t="s">
        <v>29</v>
      </c>
      <c r="Q6" s="22">
        <v>25000</v>
      </c>
      <c r="R6" s="21">
        <v>25000</v>
      </c>
    </row>
    <row r="7" ht="36" customHeight="1" spans="1:21">
      <c r="A7" s="23"/>
      <c r="B7" s="24"/>
      <c r="C7" s="24"/>
      <c r="D7" s="24"/>
      <c r="E7" s="25" t="s">
        <v>30</v>
      </c>
      <c r="F7" s="24"/>
      <c r="G7" s="24"/>
      <c r="H7" s="25"/>
      <c r="I7" s="26">
        <f>SUM(I3:I6)</f>
        <v>5292326</v>
      </c>
      <c r="J7" s="27"/>
      <c r="K7" s="27"/>
      <c r="L7" s="27"/>
      <c r="M7" s="27"/>
      <c r="N7" s="25" t="s">
        <v>30</v>
      </c>
      <c r="O7" s="27"/>
      <c r="P7" s="27"/>
      <c r="Q7" s="27"/>
      <c r="R7" s="25">
        <f>SUM(R3:R6)</f>
        <v>1595645</v>
      </c>
    </row>
  </sheetData>
  <mergeCells count="2">
    <mergeCell ref="A1:I1"/>
    <mergeCell ref="J1:R1"/>
  </mergeCells>
  <conditionalFormatting sqref="D2">
    <cfRule type="duplicateValues" dxfId="0" priority="3"/>
    <cfRule type="duplicateValues" dxfId="0" priority="2"/>
  </conditionalFormatting>
  <conditionalFormatting sqref="N2">
    <cfRule type="duplicateValues" dxfId="0" priority="4"/>
  </conditionalFormatting>
  <conditionalFormatting sqref="E6">
    <cfRule type="duplicateValues" dxfId="0" priority="1"/>
  </conditionalFormatting>
  <conditionalFormatting sqref="E3:E5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dcterms:created xsi:type="dcterms:W3CDTF">2026-03-18T08:09:00Z</dcterms:created>
  <dcterms:modified xsi:type="dcterms:W3CDTF">2026-03-19T09:15:46Z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B7F13F72BA824357901D05A5D1E73DDD_13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